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katjaj\Desktop\Širitev klančine z nadstreškom in teraso, prenova recepcije\Za objavo\Popisi_korekcija 23.2.26\"/>
    </mc:Choice>
  </mc:AlternateContent>
  <xr:revisionPtr revIDLastSave="0" documentId="13_ncr:1_{9F3C6B9F-51A1-452C-A599-E278C93C2D89}" xr6:coauthVersionLast="47" xr6:coauthVersionMax="47" xr10:uidLastSave="{00000000-0000-0000-0000-000000000000}"/>
  <bookViews>
    <workbookView xWindow="-120" yWindow="-120" windowWidth="29040" windowHeight="15720" firstSheet="1" activeTab="3" xr2:uid="{00000000-000D-0000-FFFF-FFFF00000000}"/>
  </bookViews>
  <sheets>
    <sheet name="1. stran" sheetId="2" r:id="rId1"/>
    <sheet name="Rekapitulacija GOI del" sheetId="39" r:id="rId2"/>
    <sheet name="SI-REKAPITULACIJA" sheetId="40" r:id="rId3"/>
    <sheet name="SI-Demontaza" sheetId="41" r:id="rId4"/>
    <sheet name="SI-RadOgr" sheetId="42" r:id="rId5"/>
    <sheet name="SI-VoKa" sheetId="49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Toc289939629" localSheetId="2">#REF!</definedName>
    <definedName name="_Toc289939629" localSheetId="5">#REF!</definedName>
    <definedName name="_Toc289939629">#REF!</definedName>
    <definedName name="¸1" localSheetId="2">#REF!</definedName>
    <definedName name="¸1" localSheetId="5">#REF!</definedName>
    <definedName name="¸1">#REF!</definedName>
    <definedName name="B" localSheetId="2">#REF!</definedName>
    <definedName name="B" localSheetId="5">#REF!</definedName>
    <definedName name="B">#REF!</definedName>
    <definedName name="BETONSKA" localSheetId="2">#REF!</definedName>
    <definedName name="BETONSKA" localSheetId="5">#REF!</definedName>
    <definedName name="BETONSKA">#REF!</definedName>
    <definedName name="Debelina1" localSheetId="1">#REF!</definedName>
    <definedName name="Debelina1" localSheetId="2">#REF!</definedName>
    <definedName name="Debelina1" localSheetId="5">#REF!</definedName>
    <definedName name="Debelina1">#REF!</definedName>
    <definedName name="Dolzina" localSheetId="1">#REF!</definedName>
    <definedName name="Dolzina" localSheetId="2">#REF!</definedName>
    <definedName name="Dolzina" localSheetId="5">#REF!</definedName>
    <definedName name="Dolzina">#REF!</definedName>
    <definedName name="Dolzina1" localSheetId="1">#REF!</definedName>
    <definedName name="Dolzina1" localSheetId="2">#REF!</definedName>
    <definedName name="Dolzina1" localSheetId="5">#REF!</definedName>
    <definedName name="Dolzina1">#REF!</definedName>
    <definedName name="Excel_BuiltIn__FilterDatabase_2" localSheetId="2">'[1]popis C moc'!#REF!</definedName>
    <definedName name="Excel_BuiltIn__FilterDatabase_2" localSheetId="5">'[1]popis C moc'!#REF!</definedName>
    <definedName name="Excel_BuiltIn__FilterDatabase_2">'[1]popis C moc'!#REF!</definedName>
    <definedName name="Excel_BuiltIn_FilterDatabase_3" localSheetId="5">'[2]popis C moc'!#REF!</definedName>
    <definedName name="Excel_BuiltIn_FilterDatabase_3">'[2]popis C moc'!#REF!</definedName>
    <definedName name="Excel_BuiltIn_Print_Area_1" localSheetId="1">#REF!</definedName>
    <definedName name="Excel_BuiltIn_Print_Area_1" localSheetId="2">#REF!</definedName>
    <definedName name="Excel_BuiltIn_Print_Area_1" localSheetId="5">#REF!</definedName>
    <definedName name="Excel_BuiltIn_Print_Area_1">#REF!</definedName>
    <definedName name="Excel_BuiltIn_Print_Area_3_1" localSheetId="1">#REF!</definedName>
    <definedName name="Excel_BuiltIn_Print_Area_3_1" localSheetId="2">#REF!</definedName>
    <definedName name="Excel_BuiltIn_Print_Area_3_1" localSheetId="5">#REF!</definedName>
    <definedName name="Excel_BuiltIn_Print_Area_3_1">#REF!</definedName>
    <definedName name="Excel_BuiltIn_Print_Area_3_1_1" localSheetId="1">#REF!</definedName>
    <definedName name="Excel_BuiltIn_Print_Area_3_1_1" localSheetId="2">#REF!</definedName>
    <definedName name="Excel_BuiltIn_Print_Area_3_1_1" localSheetId="5">#REF!</definedName>
    <definedName name="Excel_BuiltIn_Print_Area_3_1_1">#REF!</definedName>
    <definedName name="Excel_BuiltIn_Print_Area_3_1_1_1" localSheetId="1">#REF!</definedName>
    <definedName name="Excel_BuiltIn_Print_Area_3_1_1_1" localSheetId="2">#REF!</definedName>
    <definedName name="Excel_BuiltIn_Print_Area_3_1_1_1" localSheetId="5">#REF!</definedName>
    <definedName name="Excel_BuiltIn_Print_Area_3_1_1_1">#REF!</definedName>
    <definedName name="Excel_BuiltIn_Print_Area_4" localSheetId="1">#REF!</definedName>
    <definedName name="Excel_BuiltIn_Print_Area_4" localSheetId="2">#REF!</definedName>
    <definedName name="Excel_BuiltIn_Print_Area_4" localSheetId="5">#REF!</definedName>
    <definedName name="Excel_BuiltIn_Print_Area_4">#REF!</definedName>
    <definedName name="Excel_BuiltIn_Print_Area_5" localSheetId="1">#REF!</definedName>
    <definedName name="Excel_BuiltIn_Print_Area_5" localSheetId="2">#REF!</definedName>
    <definedName name="Excel_BuiltIn_Print_Area_5" localSheetId="5">#REF!</definedName>
    <definedName name="Excel_BuiltIn_Print_Area_5">#REF!</definedName>
    <definedName name="gd" localSheetId="2">#REF!</definedName>
    <definedName name="gd" localSheetId="5">#REF!</definedName>
    <definedName name="gd">#REF!</definedName>
    <definedName name="GFDGF" localSheetId="2">#REF!</definedName>
    <definedName name="GFDGF" localSheetId="5">#REF!</definedName>
    <definedName name="GFDGF">#REF!</definedName>
    <definedName name="Globina" localSheetId="1">#REF!</definedName>
    <definedName name="Globina" localSheetId="2">#REF!</definedName>
    <definedName name="Globina" localSheetId="5">#REF!</definedName>
    <definedName name="Globina">#REF!</definedName>
    <definedName name="i" localSheetId="2">#REF!</definedName>
    <definedName name="i">#REF!</definedName>
    <definedName name="Item_No." localSheetId="2">#REF!</definedName>
    <definedName name="Item_No.">#REF!</definedName>
    <definedName name="K" localSheetId="2">#REF!</definedName>
    <definedName name="K" localSheetId="5">#REF!</definedName>
    <definedName name="K">#REF!</definedName>
    <definedName name="KROVSKA" localSheetId="2">#REF!</definedName>
    <definedName name="KROVSKA" localSheetId="5">#REF!</definedName>
    <definedName name="KROVSKA">#REF!</definedName>
    <definedName name="L" localSheetId="2">#REF!</definedName>
    <definedName name="L" localSheetId="5">#REF!</definedName>
    <definedName name="L">#REF!</definedName>
    <definedName name="o" localSheetId="2">#REF!</definedName>
    <definedName name="o" localSheetId="5">#REF!</definedName>
    <definedName name="o">#REF!</definedName>
    <definedName name="pakiranje" localSheetId="2">#REF!</definedName>
    <definedName name="pakiranje">#REF!</definedName>
    <definedName name="_xlnm.Print_Area" localSheetId="0">'1. stran'!$A$1:$E$33</definedName>
    <definedName name="_xlnm.Print_Area" localSheetId="1">'Rekapitulacija GOI del'!$A$1:$I$27</definedName>
    <definedName name="_xlnm.Print_Area" localSheetId="3">'SI-Demontaza'!$A$1:$H$33</definedName>
    <definedName name="_xlnm.Print_Area" localSheetId="4">'SI-RadOgr'!$A$1:$H$91</definedName>
    <definedName name="_xlnm.Print_Area" localSheetId="2">'SI-REKAPITULACIJA'!$A$1:$E$28</definedName>
    <definedName name="_xlnm.Print_Area" localSheetId="5">'SI-VoKa'!$A$1:$H$77</definedName>
    <definedName name="POSTAVKA2" localSheetId="2">#REF!</definedName>
    <definedName name="POSTAVKA2" localSheetId="5">#REF!</definedName>
    <definedName name="POSTAVKA2">#REF!</definedName>
    <definedName name="Print_Area_MI" localSheetId="2">#REF!</definedName>
    <definedName name="Print_Area_MI" localSheetId="5">#REF!</definedName>
    <definedName name="Print_Area_MI">#REF!</definedName>
    <definedName name="Recover" localSheetId="2">[3]Macro1!$A$74</definedName>
    <definedName name="Recover">[4]Macro1!$A$74</definedName>
    <definedName name="s" localSheetId="2">#REF!</definedName>
    <definedName name="s" localSheetId="5">#REF!</definedName>
    <definedName name="s">#REF!</definedName>
    <definedName name="Sirina" localSheetId="1">#REF!</definedName>
    <definedName name="Sirina" localSheetId="2">#REF!</definedName>
    <definedName name="Sirina" localSheetId="5">#REF!</definedName>
    <definedName name="Sirina">#REF!</definedName>
    <definedName name="sklop8" localSheetId="2">#REF!</definedName>
    <definedName name="sklop8" localSheetId="5">#REF!</definedName>
    <definedName name="sklop8">#REF!</definedName>
    <definedName name="skupaj" localSheetId="2">'[5]popis C moc'!#REF!</definedName>
    <definedName name="skupaj">'[5]popis C moc'!#REF!</definedName>
    <definedName name="SteviloKomadovGred" localSheetId="1">#REF!</definedName>
    <definedName name="SteviloKomadovGred" localSheetId="2">#REF!</definedName>
    <definedName name="SteviloKomadovGred" localSheetId="5">#REF!</definedName>
    <definedName name="SteviloKomadovGred">#REF!</definedName>
    <definedName name="SteviloKomadovTockovnihTemeljev" localSheetId="1">#REF!</definedName>
    <definedName name="SteviloKomadovTockovnihTemeljev" localSheetId="2">#REF!</definedName>
    <definedName name="SteviloKomadovTockovnihTemeljev" localSheetId="5">#REF!</definedName>
    <definedName name="SteviloKomadovTockovnihTemeljev">#REF!</definedName>
    <definedName name="TableName">"Dummy"</definedName>
    <definedName name="TLA" localSheetId="5">#REF!</definedName>
    <definedName name="TLA">#REF!</definedName>
    <definedName name="V6F15F304" localSheetId="2">#REF!</definedName>
    <definedName name="V6F15F304" localSheetId="5">#REF!</definedName>
    <definedName name="V6F15F304">#REF!</definedName>
    <definedName name="Visina" localSheetId="1">#REF!</definedName>
    <definedName name="Visina" localSheetId="2">#REF!</definedName>
    <definedName name="Visina" localSheetId="5">#REF!</definedName>
    <definedName name="Visina">#REF!</definedName>
    <definedName name="work2" localSheetId="2">#REF!</definedName>
    <definedName name="work2" localSheetId="5">#REF!</definedName>
    <definedName name="work2">#REF!</definedName>
    <definedName name="ww" localSheetId="2">[6]Macro1!$A$74</definedName>
    <definedName name="ww">[7]Macro1!$A$74</definedName>
    <definedName name="ZEMELJSKA" localSheetId="2">#REF!</definedName>
    <definedName name="ZEMELJSKA" localSheetId="5">#REF!</definedName>
    <definedName name="ZEMELJSK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1" i="42" l="1"/>
  <c r="H34" i="42"/>
  <c r="H90" i="42"/>
  <c r="H62" i="42"/>
  <c r="H61" i="42"/>
  <c r="H60" i="42"/>
  <c r="H49" i="42"/>
  <c r="H46" i="42"/>
  <c r="H57" i="42"/>
  <c r="H47" i="42"/>
  <c r="H45" i="42"/>
  <c r="H42" i="42"/>
  <c r="H41" i="42"/>
  <c r="H40" i="42"/>
  <c r="H56" i="42" l="1"/>
  <c r="H27" i="42"/>
  <c r="H63" i="49"/>
  <c r="H71" i="49"/>
  <c r="H74" i="49"/>
  <c r="H76" i="49" l="1"/>
  <c r="H13" i="49" s="1"/>
  <c r="H38" i="49"/>
  <c r="H44" i="49"/>
  <c r="H48" i="49"/>
  <c r="H52" i="49"/>
  <c r="H57" i="49"/>
  <c r="H61" i="49"/>
  <c r="H22" i="42"/>
  <c r="H31" i="42"/>
  <c r="H81" i="42"/>
  <c r="H85" i="42"/>
  <c r="H88" i="42"/>
  <c r="H17" i="41"/>
  <c r="H23" i="41"/>
  <c r="H27" i="41"/>
  <c r="H30" i="41"/>
  <c r="H65" i="49" l="1"/>
  <c r="H66" i="42"/>
  <c r="H33" i="41"/>
  <c r="B7" i="39"/>
  <c r="B5" i="39"/>
  <c r="B3" i="39"/>
  <c r="B2" i="39"/>
  <c r="B1" i="39"/>
  <c r="H72" i="42" l="1"/>
  <c r="H75" i="42"/>
  <c r="H9" i="41"/>
  <c r="H11" i="41" s="1"/>
  <c r="D5" i="40" s="1"/>
  <c r="H10" i="42"/>
  <c r="H11" i="42" l="1"/>
  <c r="H13" i="42" s="1"/>
  <c r="D6" i="40" l="1"/>
  <c r="H12" i="49" l="1"/>
  <c r="H15" i="49" l="1"/>
  <c r="D7" i="40" s="1"/>
  <c r="D12" i="40" s="1"/>
  <c r="I13" i="39" s="1"/>
  <c r="I17" i="39" s="1"/>
  <c r="I19" i="39" s="1"/>
  <c r="I21" i="39" l="1"/>
  <c r="I23" i="39" s="1"/>
</calcChain>
</file>

<file path=xl/sharedStrings.xml><?xml version="1.0" encoding="utf-8"?>
<sst xmlns="http://schemas.openxmlformats.org/spreadsheetml/2006/main" count="263" uniqueCount="157">
  <si>
    <t xml:space="preserve"> </t>
  </si>
  <si>
    <t>Investitor</t>
  </si>
  <si>
    <t>Objekt:</t>
  </si>
  <si>
    <t>Za gradnjo:</t>
  </si>
  <si>
    <t>Faza popisa:</t>
  </si>
  <si>
    <t>PZI</t>
  </si>
  <si>
    <t>Projektant:</t>
  </si>
  <si>
    <t>Vodja projekta:</t>
  </si>
  <si>
    <t>Datum:</t>
  </si>
  <si>
    <t>Investitor:</t>
  </si>
  <si>
    <t xml:space="preserve">REKAPITULACIJA </t>
  </si>
  <si>
    <t>SKUPAJ (brez DDV)</t>
  </si>
  <si>
    <t>Količina</t>
  </si>
  <si>
    <t>kpl</t>
  </si>
  <si>
    <t>kg</t>
  </si>
  <si>
    <t>kom</t>
  </si>
  <si>
    <t>ur</t>
  </si>
  <si>
    <t>SKUPAJ brez DDV</t>
  </si>
  <si>
    <t>z.š.</t>
  </si>
  <si>
    <t>opis</t>
  </si>
  <si>
    <t>tip/dim.</t>
  </si>
  <si>
    <t>en.</t>
  </si>
  <si>
    <t>št.</t>
  </si>
  <si>
    <t>cena/en.</t>
  </si>
  <si>
    <t>cena</t>
  </si>
  <si>
    <t>t.m.</t>
  </si>
  <si>
    <t>m</t>
  </si>
  <si>
    <t>STROJNE INSTALACIJE</t>
  </si>
  <si>
    <t>DEMONTAŽNA DELA</t>
  </si>
  <si>
    <t>STROJNE INSTALACIJE - REKAPITULACIJA</t>
  </si>
  <si>
    <t>ocena</t>
  </si>
  <si>
    <t>Odvoz na najbližjo komunalno deponijo, plačilo taks.</t>
  </si>
  <si>
    <t>Pridobljena sredstva predati investitorju.</t>
  </si>
  <si>
    <t xml:space="preserve">Odvoz opreme na najbližje mesto odkupa odpadnih surovin </t>
  </si>
  <si>
    <t>6.</t>
  </si>
  <si>
    <t>5.</t>
  </si>
  <si>
    <t xml:space="preserve">ocena </t>
  </si>
  <si>
    <t>4.</t>
  </si>
  <si>
    <t>3.</t>
  </si>
  <si>
    <t>2.</t>
  </si>
  <si>
    <t>Ogled obstoječega stanja skupaj z izvajalcem elektro inštalacij in priprava na poseg: ogled in ocena stanja, odklop vse elekrično napajene opreme, ločitev vseh povezanih strojnih in elektro inštalacij.</t>
  </si>
  <si>
    <t>1.</t>
  </si>
  <si>
    <t>REKAPITULACIJA</t>
  </si>
  <si>
    <t>-vsa dela prostorsko in terminsko uskladiti z izvajalci ostalih faz na objektu</t>
  </si>
  <si>
    <t xml:space="preserve">B/SKUPAJ OSTALO </t>
  </si>
  <si>
    <t>Izdelava posnetkov tras cevnega razvoda in opreme,.… vris v PZI - za potrebe izdelave PID-a</t>
  </si>
  <si>
    <t>Za dimenzijo in tip cevi v prehodu ter smer prehoda:</t>
  </si>
  <si>
    <t>Označba in izdaja certifikata.</t>
  </si>
  <si>
    <t xml:space="preserve">Vse skladno z zahtevami smernic MLAR in SZPV 408 oz.  VKF 15-15 (glej tudi Študijo PV).  </t>
  </si>
  <si>
    <t>Protipožarno ščitenje prehoda inštalacij na prehodih med požarnjimi sektorji/celicami oz. proti ščitenim prostorom in površinam. Izvedbo prilagoditi legi in dimenziji preboja, npr. vgradnja ekspanzijskih zapornih manšet (ena ali par odvisno od lege) oz. vgradnja ekspanzijske zaporna mase v sam preboj ali ostalo,  (&gt;=EI60). Vključno pripadajoč protipožarni vgradni material in premazi.</t>
  </si>
  <si>
    <t>"%"</t>
  </si>
  <si>
    <t>B/OSTALO</t>
  </si>
  <si>
    <t xml:space="preserve">A/SKUPAJ RADIATORSKO OGREVANJE </t>
  </si>
  <si>
    <t>CEVNI RAZVODI</t>
  </si>
  <si>
    <t>GRELNA TELESA</t>
  </si>
  <si>
    <t>B/SKUPAJ OSTALO</t>
  </si>
  <si>
    <t>-za vso opremo (razen posebej označenih izjem) upoštevati dobavo, montažo, spojni, tesnilni in pritrdilni material</t>
  </si>
  <si>
    <t>DN25</t>
  </si>
  <si>
    <t>DN20</t>
  </si>
  <si>
    <t>DN15</t>
  </si>
  <si>
    <t>SKUPAJ OSTALO</t>
  </si>
  <si>
    <t>SKUPAJ A&amp;B brez DDV</t>
  </si>
  <si>
    <t>Izdelava posnetkov tras zakritega cevnega razvoda, elementov… vris v PZI - za potrebe izdelave PID-a</t>
  </si>
  <si>
    <t>Fotografiranje vseh zakritih instalacij pred izvedbo  AB zalivk, tlakov, ometov in obzidav; slike v elektronski obliki (DVD) priložiti navodilom za vzdrževanje.</t>
  </si>
  <si>
    <t>C/OSTALO</t>
  </si>
  <si>
    <t>SKUPAJ GROBA INSTALACIJA</t>
  </si>
  <si>
    <t>Kot npr. izdelek HL ali enakovredno.</t>
  </si>
  <si>
    <t>Φ32</t>
  </si>
  <si>
    <t>PP cevni sifon s smradno zaporo (sifon na kroglico) v PVC podometni omarici s snemljivimi vratci oz. vratci na tečaje. Za izvedbo priključitve odtoka kondenzata,  izlivov varnostnih ventilov in izpustnih ventilov na odtočno kanalizacijo.</t>
  </si>
  <si>
    <t xml:space="preserve">PP-HT odtočne cevi, pripadajoča temp. obstojna tesnila, vsi fazonski kosi (kolena, redukcije, odcepi,...). </t>
  </si>
  <si>
    <t>Interna inštalacija vertikalne kanaliz.</t>
  </si>
  <si>
    <t xml:space="preserve">Krogelna pipa z zapornim "metuljčkom", kratka izvedba, NP16, navojna. </t>
  </si>
  <si>
    <t xml:space="preserve">Krogelna pipa, NP16, navojna. </t>
  </si>
  <si>
    <t>-dizol.=13mm</t>
  </si>
  <si>
    <t>Φ22x1.2</t>
  </si>
  <si>
    <t>Φ20x2</t>
  </si>
  <si>
    <t>Ustreza kot npr. Armacell Tubolit DG Plus** ali enakovredno</t>
  </si>
  <si>
    <t>Za izolacijo cevi in opreme (podane dimenzije), v tlaku in zidnih regah.</t>
  </si>
  <si>
    <t>Izolacijski cevaki iz ekspandiranega polietilena z zaprto celično strukturo (λ=&lt;0.045 W/m/K, pož.razred. E* oz C**) z zunanjo in notranjo zaščitno folijo, komplet z original trakovi in priborom za zrako&amp;vodo-tesno izvedbo spojev, za izolacijo razvoda (in armature) vodovoda.</t>
  </si>
  <si>
    <t>Ustreza kot npr. Geberit Mapress Inox (za san. vodo!) ali enakovredno.</t>
  </si>
  <si>
    <t>Normalen/povprečen delež fazonskih kosov.</t>
  </si>
  <si>
    <t xml:space="preserve">Komplet s pritrdilnim materialom (obešala z gumiranimim objemkami oz. ostalo ?!) za polaganje v tlake in talne ter zidne utore (neinvazivno za primer hidroizolacij) oz. v votle dele suhomontažnih sten oz.  v instalacijske jaške oz. vidno (tudi v medstropovja spuščenih stropov). </t>
  </si>
  <si>
    <t xml:space="preserve">Vključno z vsemi prehodnimi kosi na navojne spoje in odcepnimi T kosi z navojnim odcepom! </t>
  </si>
  <si>
    <t>Vključno z vsemi fazonskimi kosi za spajanje z zatiskanjem (kolena, redukcije T kosi,...).</t>
  </si>
  <si>
    <t>Vodovodne cevi (in fitingi) hladne in tople sanitarne vode, za spajanje z zatiskanjem, izdelani iz jekla 1.4401 (AISI 316L), vključno z ustreznimi tesnilnimi obroči; vse s certifikatom za namen uporabe!</t>
  </si>
  <si>
    <t>Interna inštalacija vodovoda</t>
  </si>
  <si>
    <t>-tlačna stopnja vodovodne armature min. NP16, razen če je specificiano drugače!</t>
  </si>
  <si>
    <t>-v cene na enoto posamezne postavke cevnih razvodov pavšalno vključiti tudi izvedbo vseh prebojev do vključno dimenzije Φ50mm!</t>
  </si>
  <si>
    <t>B/GROBA INSTALACIJA</t>
  </si>
  <si>
    <t>POPIS MATERIALA IN DEL</t>
  </si>
  <si>
    <t>-vsi proizvajalci so omenjeni v informativne namene, ponujena oprema mora biti po karakteristikah enakovredna ali boljša od projektirane, v ponudbi je potrebno opremo, ki ni enaka projektirani tudi specificirati (PROIZVAJALEC, TIP) !</t>
  </si>
  <si>
    <t>-ves material v stiku s pitno vodo mora imeti dokazila za namen uporabe (certifikati DVGW, SVGW,…)</t>
  </si>
  <si>
    <t>SKUPAJ A brez DDV</t>
  </si>
  <si>
    <t>Vrednost del z upoštevanim popustom brez DDV</t>
  </si>
  <si>
    <t>PROJEKTANTSKI POPIS STROJNIH DEL</t>
  </si>
  <si>
    <t>DOM OB SAVINJI CELJE</t>
  </si>
  <si>
    <t>Jurčičeva 6</t>
  </si>
  <si>
    <t>3000 CELJE</t>
  </si>
  <si>
    <t>REKONSTRUKCIJA IN PRIZIDAVA DOMA OB SAVINJI</t>
  </si>
  <si>
    <t>IBJ Celje, d.o.o.</t>
  </si>
  <si>
    <t>10/2025</t>
  </si>
  <si>
    <t>OGREVANJE -POHLAJEVANJE</t>
  </si>
  <si>
    <t xml:space="preserve"> PRIPRAVA STV</t>
  </si>
  <si>
    <t>Strojne instalacije- AVLA</t>
  </si>
  <si>
    <t>- (inertni odpad) se ruši in odvaža v sklopu gradbeno rušitenih del</t>
  </si>
  <si>
    <t>A/SKUPAJ:
Ogrevanje, Pohlajevanje, VoKa</t>
  </si>
  <si>
    <t>Zaustavitev sistema ogrevanja in vodovoda v obstoječem objektu, ki se ruši.</t>
  </si>
  <si>
    <t>Sprotna demontaža (hkrati z gradbenimi rušitvenimi deli) kompletne opreme vseh strojnih inštalacij (grelna telesa,  cevni razvodi, izolacija, armatura na razvodih, ostalo).</t>
  </si>
  <si>
    <t>A/SKUPAJ Ogrevanje, Pohlajevanje, VoKa</t>
  </si>
  <si>
    <t xml:space="preserve">-cevi (Kond.) </t>
  </si>
  <si>
    <t>VODOVOD, KOND.KANALIZACIJA</t>
  </si>
  <si>
    <t>SKUPAJ B&amp;C brez DDV</t>
  </si>
  <si>
    <t>A/ OGREVANJE -POHLAJEVANJE</t>
  </si>
  <si>
    <t>kompl</t>
  </si>
  <si>
    <t>Talni konvektor z ventilatorjem; H=65 W=259,L=3400mm z napajlnikom 24VDC 60W, sobni termostat RTM201, termostatskim ventilom- ravnim, termoelektičnim pogonom 24VDC z vsem pritrdilnim in priključnim materialom</t>
  </si>
  <si>
    <t>Ustreza kot npr.: Briza 22 L155FT L 230V-4cev, +SET301+reš.22T+JRT-100 TW, ali enakovredno</t>
  </si>
  <si>
    <t>Ustreza kot npr.: FRT 24V+ISAN RTM201+TV+TEP ali enakovredno</t>
  </si>
  <si>
    <t>Zračna zavesa za ogrevanje  dolžine 1500/1437/270mm , vgrandnja v strop, z vodnim grelnikom za za viskotemperaturni režim grelne vode, krmilnim panelom, mehanskim vratnim stikalom, 2 cevna, komplet s priključnim setom ,  z vsem pritrdilnim in priključnim materialom</t>
  </si>
  <si>
    <t>Ustreza Doorflow DF2 L-150-W2-F ali enakovredno</t>
  </si>
  <si>
    <t xml:space="preserve">A/SKUPAJ  OGREVANJE </t>
  </si>
  <si>
    <t>Pripravljalna (odmere, usklajevanje poteka instalacij, zarisovanje,...) in zaključna dela (čiščenje, poučevanje vzdržev., izdelava dokazila o zanesljivosti...). 
'Vrednost definirana kot delež od vsote vrednosti predhodnih kategorij:  OGREVANJE</t>
  </si>
  <si>
    <t>Poševnosedežni ventil z možnostjo nastavitve pretoka - uravnovešanje, prednastavitev, meritve, zapiranje, izpust, navojni, , izvedba meritev in nastavitev pretokov</t>
  </si>
  <si>
    <t>Ustreza kot npr. IMI TA tip STAD ali enakovredno</t>
  </si>
  <si>
    <t>Drobni material za izvedbo inštalacij (drobni montažni in tesnilni material, fazonski kosi, okvirji,  konzole, ....), navezave na obstoječe instalacije v kleti in protličju .  Vrednost definirana kot delež od vsote vrednosti predhodnih podkategorij:  OGREVANJE</t>
  </si>
  <si>
    <t>Dobava in montaža  jeklene cevi iz nerjavnega jekla št. 1.4521 za hlajenje po DIN EN 10088 in DIN EN 10312, s fazonskimi kosi, z dodatkom za razrez, s spojnim materialom za spajanje s hladnim stiskanjem z zagotavljanjem tlačne stopnje PN 16, tmax = 110 °C, 
(kot npr. Geberit  Mapress)</t>
  </si>
  <si>
    <t>fi 35x1,5</t>
  </si>
  <si>
    <t>fi 28x1,5</t>
  </si>
  <si>
    <t xml:space="preserve">Izolacija cevi  inox jekla z toplotno izolacijo debelino AC  19 mm,  komplet z spojnim in montažnim materialom </t>
  </si>
  <si>
    <t>Obešalni in pritrdilni material ter konzole  narejene iz profilnega železa, temeljno obarvanega v skupni teži, za obešanje konvektorjev in cevi</t>
  </si>
  <si>
    <t xml:space="preserve">kg            </t>
  </si>
  <si>
    <t>fi 22x1,5</t>
  </si>
  <si>
    <t>DN 32</t>
  </si>
  <si>
    <t>DN 25</t>
  </si>
  <si>
    <t>Krogelni ventil za vodo - navojni, komplet s tesnilnim materialom</t>
  </si>
  <si>
    <t>Tlačni preizkus omrežja , izpiranje instalacije, polnenje sistema z mehčano vodo, prednastavitev termostatskih ventilov, izvedba meritev pretokov in nastavitev ventilov za hidravlično uravnoteženje odcepov oz. dvižnih vodov, poiskusno obratovanje, ter poučevanje vzdrževalcev</t>
  </si>
  <si>
    <t>Vgradni stropni konvektor z nastavljivo kotno rešetko- 4 cevni z komplet priključnim setom (temoelektrični pogon  24VDC, ventilom 3/4"m ključavnico 3/4"), nastavljivo kotno rešetko za stropno vgradnjo, za dolžino 155cm, 1x časnovnnim sobnim termostatom z vsem pritrdilnim in priključnim materialom</t>
  </si>
  <si>
    <t>POPUST</t>
  </si>
  <si>
    <r>
      <rPr>
        <b/>
        <sz val="11"/>
        <color indexed="8"/>
        <rFont val="Arial Narrow"/>
        <family val="2"/>
        <charset val="238"/>
      </rPr>
      <t>Nepredvidena dela</t>
    </r>
    <r>
      <rPr>
        <b/>
        <sz val="10"/>
        <color indexed="8"/>
        <rFont val="Arial Narrow"/>
        <family val="2"/>
      </rPr>
      <t xml:space="preserve">
</t>
    </r>
    <r>
      <rPr>
        <i/>
        <sz val="10"/>
        <color indexed="8"/>
        <rFont val="Arial Narrow"/>
        <family val="2"/>
      </rPr>
      <t>Nepredvidena dela v vrednosti 5% vseh del. Višina stroška ocenjena na podlagi stanja na terenu (navezava na obstoječ objekt, zahtevnost terena,..).</t>
    </r>
  </si>
  <si>
    <t>SPLOŠNE OPOMBE:</t>
  </si>
  <si>
    <t>-  Pred naročilom sanitarne opreme mora vzorce potrditi investitor, arhitekt in strojni projektant</t>
  </si>
  <si>
    <t xml:space="preserve">- V popisih je potrebno vse postavke razumeti kot dobava in montaža razen pri pozicijah </t>
  </si>
  <si>
    <t>kjer je navedeno drugače</t>
  </si>
  <si>
    <t>- V cenah upoštevati tudi transportne stroške</t>
  </si>
  <si>
    <t xml:space="preserve">- Izvajalec strojnih instalacij je dolžan skrbeti za vse potrebne koordinacije z izvajalcem gradbenih del </t>
  </si>
  <si>
    <t>in izvajalcem elektro del</t>
  </si>
  <si>
    <t xml:space="preserve"> - v ceni upoštevati vse  predvidene priključevanje na obstoječe instalacije (priporočljiv ogled stanja)</t>
  </si>
  <si>
    <t>kakor tudi morebitno dolbljenje AB plošč pri polaganju talne kanalizacije</t>
  </si>
  <si>
    <t>- Upoštevati fazno izgradnje( horizontalno in vertikalno)</t>
  </si>
  <si>
    <t>- V ceni upoštevati vse preboje do fi 100mm,</t>
  </si>
  <si>
    <t>- Pred naročilom opreme preveriti način vgradnje opreme zaradi gradbenih konstrukcij med rekonstrukcijo</t>
  </si>
  <si>
    <t xml:space="preserve">A/Ogrevanje, Pohlajevanje, VoKa, </t>
  </si>
  <si>
    <t xml:space="preserve"> OGREVANJE -POHLAJEVANJE</t>
  </si>
  <si>
    <t xml:space="preserve">Vera Turnšek univ. dipl. inž. arh. PA  </t>
  </si>
  <si>
    <t>IR panel  300-600W z brezžičnim termostatom</t>
  </si>
  <si>
    <t>A</t>
  </si>
  <si>
    <t xml:space="preserve"> - ponujena oprema mora biti pa karakteristikah enakovredna ali boljša od projektirane, 
v primeru ko oprema  ni enaka od projektirane - informativne je potrebno le to specificirati, 
ter navesti proizvajalca, tip, karakteristike. Upoštevati da so določeni produkti navedeni zaradi 
tipizacije že vgrajene opreme v objektu  (zaradi vzdrževanja)</t>
  </si>
  <si>
    <t xml:space="preserve"> -'v ceni upoštevati pripravljalna  dela (odmere, usklajevanje poteka instalacij, zarisovanje,...) in zaključna dela (čiščenje, poučevanje vzdrževalcev, izdelava dokazila o zanesljivosti. DZO..)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</si>
</sst>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mm/yy"/>
    <numFmt numFmtId="165" formatCode="_-* #,##0.00\ [$€-1]_-;\-* #,##0.00\ [$€-1]_-;_-* &quot;-&quot;??\ [$€-1]_-;_-@_-"/>
    <numFmt numFmtId="166" formatCode="_-* #,##0\ &quot;SIT&quot;_-;\-* #,##0\ &quot;SIT&quot;_-;_-* &quot;-&quot;\ &quot;SIT&quot;_-;_-@_-"/>
    <numFmt numFmtId="167" formatCode="_(* #,##0.00_);_(* \(#,##0.00\);_(* &quot;-&quot;??_);_(@_)"/>
    <numFmt numFmtId="168" formatCode="_-* #,##0.00\ &quot;SIT&quot;_-;\-* #,##0.00\ &quot;SIT&quot;_-;_-* &quot;-&quot;??\ &quot;SIT&quot;_-;_-@_-"/>
    <numFmt numFmtId="169" formatCode="#,##0.00\ _$;\-#,##0.00\ _$"/>
    <numFmt numFmtId="170" formatCode="_ [$€]\ * #,##0.00_ ;_ [$€]\ * \-#,##0.00_ ;_ [$€]\ * &quot;-&quot;??_ ;_ @_ "/>
    <numFmt numFmtId="171" formatCode="_-* #,##0.00\ _€_-;\-* #,##0.00\ _€_-;_-* &quot;-&quot;??\ _€_-;_-@_-"/>
  </numFmts>
  <fonts count="7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color indexed="8"/>
      <name val="Arial Narrow"/>
      <family val="2"/>
    </font>
    <font>
      <b/>
      <sz val="16"/>
      <color indexed="8"/>
      <name val="Arial Narrow"/>
      <family val="2"/>
    </font>
    <font>
      <b/>
      <sz val="18"/>
      <color indexed="8"/>
      <name val="Arial Narrow"/>
      <family val="2"/>
    </font>
    <font>
      <b/>
      <sz val="11"/>
      <color indexed="8"/>
      <name val="Arial Narrow"/>
      <family val="2"/>
    </font>
    <font>
      <sz val="11"/>
      <color indexed="8"/>
      <name val="Arial Narrow"/>
      <family val="2"/>
      <charset val="238"/>
    </font>
    <font>
      <b/>
      <sz val="10"/>
      <color indexed="8"/>
      <name val="Arial Narrow"/>
      <family val="2"/>
    </font>
    <font>
      <b/>
      <sz val="9"/>
      <color indexed="8"/>
      <name val="Arial Narrow"/>
      <family val="2"/>
    </font>
    <font>
      <b/>
      <sz val="10"/>
      <color indexed="8"/>
      <name val="Arial Narrow"/>
      <family val="2"/>
      <charset val="238"/>
    </font>
    <font>
      <b/>
      <sz val="11"/>
      <color indexed="8"/>
      <name val="Arial Narrow"/>
      <family val="2"/>
      <charset val="238"/>
    </font>
    <font>
      <i/>
      <sz val="10"/>
      <color indexed="8"/>
      <name val="Arial Narrow"/>
      <family val="2"/>
    </font>
    <font>
      <b/>
      <sz val="14"/>
      <color indexed="8"/>
      <name val="Arial Narrow"/>
      <family val="2"/>
      <charset val="238"/>
    </font>
    <font>
      <sz val="10"/>
      <name val="Arial CE"/>
      <family val="2"/>
      <charset val="238"/>
    </font>
    <font>
      <sz val="10"/>
      <name val="Arial CE"/>
      <charset val="238"/>
    </font>
    <font>
      <sz val="9"/>
      <name val="Arial CE"/>
      <family val="2"/>
      <charset val="238"/>
    </font>
    <font>
      <sz val="10"/>
      <name val="Arial CE"/>
    </font>
    <font>
      <sz val="10"/>
      <name val="Courier"/>
      <charset val="238"/>
    </font>
    <font>
      <sz val="10"/>
      <name val="Courier"/>
      <family val="1"/>
      <charset val="238"/>
    </font>
    <font>
      <sz val="10"/>
      <name val="Courier New CE"/>
    </font>
    <font>
      <sz val="12"/>
      <name val="Times New Roman"/>
      <family val="1"/>
      <charset val="238"/>
    </font>
    <font>
      <sz val="10"/>
      <name val="Arial"/>
      <family val="2"/>
      <charset val="238"/>
    </font>
    <font>
      <sz val="10"/>
      <name val="Courier"/>
      <family val="3"/>
    </font>
    <font>
      <b/>
      <sz val="11"/>
      <name val="Arial CE"/>
      <family val="2"/>
      <charset val="238"/>
    </font>
    <font>
      <sz val="12"/>
      <name val="Arial"/>
      <family val="2"/>
      <charset val="238"/>
    </font>
    <font>
      <b/>
      <sz val="12"/>
      <name val="Arial CE"/>
      <charset val="238"/>
    </font>
    <font>
      <b/>
      <sz val="10"/>
      <name val="Arial CE"/>
      <family val="2"/>
      <charset val="238"/>
    </font>
    <font>
      <b/>
      <sz val="10"/>
      <name val="Arial"/>
      <family val="2"/>
      <charset val="238"/>
    </font>
    <font>
      <b/>
      <sz val="16"/>
      <name val="Arial"/>
      <family val="2"/>
      <charset val="238"/>
    </font>
    <font>
      <sz val="10"/>
      <name val="Arial"/>
      <family val="2"/>
      <charset val="238"/>
    </font>
    <font>
      <b/>
      <sz val="11"/>
      <name val="Arial CE"/>
      <charset val="238"/>
    </font>
    <font>
      <b/>
      <sz val="12"/>
      <name val="Arial"/>
      <family val="2"/>
      <charset val="238"/>
    </font>
    <font>
      <sz val="10"/>
      <color indexed="8"/>
      <name val="Arial CE"/>
      <family val="2"/>
      <charset val="238"/>
    </font>
    <font>
      <sz val="10"/>
      <color indexed="8"/>
      <name val="Arial CE"/>
      <family val="4"/>
      <charset val="238"/>
    </font>
    <font>
      <sz val="11"/>
      <name val="Arial"/>
      <family val="2"/>
      <charset val="238"/>
    </font>
    <font>
      <sz val="11"/>
      <color indexed="8"/>
      <name val="Arial CE"/>
      <family val="3"/>
      <charset val="238"/>
    </font>
    <font>
      <sz val="11"/>
      <color indexed="8"/>
      <name val="Arial CE"/>
      <charset val="238"/>
    </font>
    <font>
      <b/>
      <sz val="12"/>
      <color indexed="8"/>
      <name val="Arial CE"/>
      <family val="3"/>
      <charset val="238"/>
    </font>
    <font>
      <sz val="10"/>
      <color indexed="8"/>
      <name val="Arial CE"/>
      <charset val="238"/>
    </font>
    <font>
      <sz val="11"/>
      <name val="Arial CE"/>
      <family val="2"/>
      <charset val="238"/>
    </font>
    <font>
      <sz val="11"/>
      <name val="Arial CE"/>
      <charset val="238"/>
    </font>
    <font>
      <b/>
      <i/>
      <sz val="12"/>
      <name val="Arial"/>
      <family val="2"/>
      <charset val="238"/>
    </font>
    <font>
      <b/>
      <sz val="9"/>
      <name val="Arial CE"/>
      <family val="2"/>
      <charset val="238"/>
    </font>
    <font>
      <b/>
      <sz val="9"/>
      <name val="Arial CE"/>
      <charset val="238"/>
    </font>
    <font>
      <i/>
      <sz val="11"/>
      <name val="Arial"/>
      <family val="2"/>
      <charset val="238"/>
    </font>
    <font>
      <b/>
      <sz val="14"/>
      <name val="Arial CE"/>
      <charset val="238"/>
    </font>
    <font>
      <b/>
      <sz val="13"/>
      <name val="Arial CE"/>
      <charset val="238"/>
    </font>
    <font>
      <sz val="11"/>
      <name val="Arial"/>
      <family val="2"/>
    </font>
    <font>
      <sz val="10"/>
      <name val="Arial CE"/>
      <family val="3"/>
      <charset val="238"/>
    </font>
    <font>
      <sz val="9"/>
      <name val="Arial"/>
      <family val="2"/>
      <charset val="238"/>
    </font>
    <font>
      <sz val="11"/>
      <name val="Arial CE"/>
      <family val="3"/>
      <charset val="238"/>
    </font>
    <font>
      <b/>
      <sz val="11"/>
      <name val="Arial CE"/>
      <family val="3"/>
      <charset val="238"/>
    </font>
    <font>
      <sz val="10"/>
      <name val="Arial CE"/>
      <family val="4"/>
      <charset val="238"/>
    </font>
    <font>
      <i/>
      <sz val="10"/>
      <name val="Arial CE"/>
      <family val="2"/>
      <charset val="238"/>
    </font>
    <font>
      <b/>
      <sz val="10"/>
      <name val="Arial CE"/>
      <charset val="238"/>
    </font>
    <font>
      <sz val="11"/>
      <color theme="1"/>
      <name val="Calibri"/>
      <family val="2"/>
      <scheme val="minor"/>
    </font>
    <font>
      <sz val="9"/>
      <name val="Arial CE"/>
      <charset val="238"/>
    </font>
    <font>
      <b/>
      <i/>
      <sz val="11"/>
      <name val="Arial CE"/>
      <charset val="238"/>
    </font>
    <font>
      <i/>
      <sz val="10"/>
      <name val="Arial CE"/>
      <charset val="238"/>
    </font>
    <font>
      <i/>
      <sz val="11"/>
      <name val="Arial CE"/>
      <charset val="238"/>
    </font>
    <font>
      <sz val="10"/>
      <name val="Courier"/>
      <family val="3"/>
      <charset val="238"/>
    </font>
    <font>
      <sz val="11"/>
      <name val="Courier"/>
      <family val="3"/>
      <charset val="238"/>
    </font>
    <font>
      <b/>
      <sz val="14"/>
      <name val="Arial CE"/>
      <family val="2"/>
      <charset val="238"/>
    </font>
    <font>
      <b/>
      <sz val="20"/>
      <color indexed="8"/>
      <name val="Arial Narrow"/>
      <family val="2"/>
      <charset val="238"/>
    </font>
    <font>
      <b/>
      <sz val="12"/>
      <color indexed="8"/>
      <name val="Arial Narrow"/>
      <family val="2"/>
      <charset val="238"/>
    </font>
    <font>
      <sz val="11"/>
      <color indexed="8"/>
      <name val="Times New Roman CE"/>
      <family val="1"/>
      <charset val="238"/>
    </font>
    <font>
      <sz val="11"/>
      <name val="Times New Roman CE"/>
      <family val="1"/>
      <charset val="238"/>
    </font>
    <font>
      <b/>
      <sz val="11"/>
      <color indexed="8"/>
      <name val="Times New Roman CE"/>
      <family val="1"/>
      <charset val="238"/>
    </font>
    <font>
      <sz val="11"/>
      <color theme="1"/>
      <name val="Times New Roman"/>
      <family val="1"/>
      <charset val="238"/>
    </font>
    <font>
      <sz val="10"/>
      <color rgb="FFFF0000"/>
      <name val="Arial"/>
      <family val="2"/>
      <charset val="238"/>
    </font>
    <font>
      <sz val="11"/>
      <color rgb="FFFF0000"/>
      <name val="Arial CE"/>
      <charset val="238"/>
    </font>
    <font>
      <sz val="10"/>
      <name val="Symbol"/>
      <family val="1"/>
      <charset val="238"/>
    </font>
    <font>
      <sz val="11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9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58">
    <xf numFmtId="0" fontId="0" fillId="0" borderId="0"/>
    <xf numFmtId="0" fontId="2" fillId="0" borderId="0"/>
    <xf numFmtId="0" fontId="1" fillId="0" borderId="0"/>
    <xf numFmtId="0" fontId="2" fillId="0" borderId="0"/>
    <xf numFmtId="0" fontId="14" fillId="0" borderId="0"/>
    <xf numFmtId="0" fontId="17" fillId="0" borderId="0"/>
    <xf numFmtId="4" fontId="17" fillId="0" borderId="0"/>
    <xf numFmtId="0" fontId="18" fillId="0" borderId="0"/>
    <xf numFmtId="4" fontId="17" fillId="0" borderId="0"/>
    <xf numFmtId="4" fontId="17" fillId="0" borderId="0"/>
    <xf numFmtId="39" fontId="19" fillId="0" borderId="0"/>
    <xf numFmtId="0" fontId="20" fillId="0" borderId="0"/>
    <xf numFmtId="166" fontId="20" fillId="0" borderId="0" applyFont="0" applyFill="0" applyBorder="0" applyAlignment="0" applyProtection="0"/>
    <xf numFmtId="0" fontId="1" fillId="0" borderId="0"/>
    <xf numFmtId="39" fontId="19" fillId="0" borderId="0"/>
    <xf numFmtId="39" fontId="19" fillId="0" borderId="0"/>
    <xf numFmtId="167" fontId="20" fillId="0" borderId="0" applyFont="0" applyFill="0" applyBorder="0" applyAlignment="0" applyProtection="0"/>
    <xf numFmtId="0" fontId="20" fillId="0" borderId="0"/>
    <xf numFmtId="168" fontId="20" fillId="0" borderId="0" applyFont="0" applyFill="0" applyBorder="0" applyAlignment="0" applyProtection="0"/>
    <xf numFmtId="0" fontId="15" fillId="0" borderId="0"/>
    <xf numFmtId="0" fontId="22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" fillId="0" borderId="0"/>
    <xf numFmtId="0" fontId="22" fillId="0" borderId="0"/>
    <xf numFmtId="0" fontId="22" fillId="0" borderId="0"/>
    <xf numFmtId="0" fontId="23" fillId="0" borderId="0"/>
    <xf numFmtId="0" fontId="22" fillId="0" borderId="0"/>
    <xf numFmtId="0" fontId="2" fillId="0" borderId="0"/>
    <xf numFmtId="0" fontId="30" fillId="0" borderId="0"/>
    <xf numFmtId="0" fontId="19" fillId="0" borderId="0"/>
    <xf numFmtId="0" fontId="35" fillId="0" borderId="0">
      <alignment horizontal="justify" vertical="top" wrapText="1"/>
    </xf>
    <xf numFmtId="0" fontId="23" fillId="0" borderId="0"/>
    <xf numFmtId="0" fontId="35" fillId="0" borderId="0">
      <alignment vertical="top" wrapText="1"/>
    </xf>
    <xf numFmtId="0" fontId="56" fillId="0" borderId="0"/>
    <xf numFmtId="0" fontId="22" fillId="0" borderId="0"/>
    <xf numFmtId="0" fontId="22" fillId="0" borderId="0"/>
    <xf numFmtId="0" fontId="15" fillId="0" borderId="0"/>
    <xf numFmtId="0" fontId="19" fillId="0" borderId="0"/>
    <xf numFmtId="0" fontId="17" fillId="0" borderId="0"/>
    <xf numFmtId="0" fontId="22" fillId="0" borderId="0"/>
    <xf numFmtId="0" fontId="18" fillId="0" borderId="0"/>
    <xf numFmtId="0" fontId="22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0" fontId="18" fillId="0" borderId="0"/>
    <xf numFmtId="0" fontId="18" fillId="0" borderId="0"/>
    <xf numFmtId="0" fontId="22" fillId="0" borderId="0"/>
    <xf numFmtId="0" fontId="22" fillId="0" borderId="0"/>
    <xf numFmtId="43" fontId="20" fillId="0" borderId="0" applyFont="0" applyFill="0" applyBorder="0" applyAlignment="0" applyProtection="0"/>
    <xf numFmtId="171" fontId="1" fillId="0" borderId="0" applyFont="0" applyFill="0" applyBorder="0" applyAlignment="0" applyProtection="0"/>
    <xf numFmtId="0" fontId="22" fillId="0" borderId="0" applyFill="0" applyBorder="0"/>
    <xf numFmtId="0" fontId="22" fillId="0" borderId="0"/>
    <xf numFmtId="43" fontId="1" fillId="0" borderId="0" applyFont="0" applyFill="0" applyBorder="0" applyAlignment="0" applyProtection="0"/>
  </cellStyleXfs>
  <cellXfs count="327">
    <xf numFmtId="0" fontId="0" fillId="0" borderId="0" xfId="0"/>
    <xf numFmtId="0" fontId="3" fillId="0" borderId="0" xfId="1" applyFont="1"/>
    <xf numFmtId="0" fontId="5" fillId="0" borderId="0" xfId="1" applyFont="1" applyAlignment="1">
      <alignment horizontal="center" vertical="center"/>
    </xf>
    <xf numFmtId="0" fontId="3" fillId="0" borderId="7" xfId="1" applyFont="1" applyBorder="1"/>
    <xf numFmtId="0" fontId="6" fillId="0" borderId="8" xfId="1" applyFont="1" applyBorder="1" applyAlignment="1">
      <alignment horizontal="left"/>
    </xf>
    <xf numFmtId="0" fontId="6" fillId="0" borderId="9" xfId="1" applyFont="1" applyBorder="1" applyAlignment="1">
      <alignment horizontal="left"/>
    </xf>
    <xf numFmtId="0" fontId="3" fillId="0" borderId="10" xfId="1" applyFont="1" applyBorder="1"/>
    <xf numFmtId="0" fontId="6" fillId="0" borderId="0" xfId="1" applyFont="1" applyAlignment="1">
      <alignment horizontal="left"/>
    </xf>
    <xf numFmtId="0" fontId="6" fillId="0" borderId="11" xfId="1" applyFont="1" applyBorder="1" applyAlignment="1">
      <alignment horizontal="left"/>
    </xf>
    <xf numFmtId="0" fontId="3" fillId="0" borderId="12" xfId="1" applyFont="1" applyBorder="1"/>
    <xf numFmtId="0" fontId="6" fillId="0" borderId="13" xfId="1" applyFont="1" applyBorder="1" applyAlignment="1">
      <alignment horizontal="left"/>
    </xf>
    <xf numFmtId="0" fontId="6" fillId="0" borderId="14" xfId="1" applyFont="1" applyBorder="1" applyAlignment="1">
      <alignment horizontal="left"/>
    </xf>
    <xf numFmtId="0" fontId="3" fillId="0" borderId="15" xfId="1" applyFont="1" applyBorder="1" applyAlignment="1">
      <alignment horizontal="left" vertical="top"/>
    </xf>
    <xf numFmtId="0" fontId="3" fillId="0" borderId="0" xfId="1" applyFont="1" applyAlignment="1">
      <alignment horizontal="left" vertical="top"/>
    </xf>
    <xf numFmtId="0" fontId="6" fillId="0" borderId="0" xfId="1" applyFont="1" applyAlignment="1">
      <alignment horizontal="left" vertical="top" wrapText="1"/>
    </xf>
    <xf numFmtId="0" fontId="3" fillId="0" borderId="15" xfId="1" applyFont="1" applyBorder="1"/>
    <xf numFmtId="0" fontId="6" fillId="0" borderId="0" xfId="1" applyFont="1" applyAlignment="1">
      <alignment horizontal="left" vertical="top"/>
    </xf>
    <xf numFmtId="0" fontId="3" fillId="0" borderId="13" xfId="1" applyFont="1" applyBorder="1"/>
    <xf numFmtId="0" fontId="7" fillId="0" borderId="18" xfId="1" applyFont="1" applyBorder="1"/>
    <xf numFmtId="0" fontId="7" fillId="0" borderId="19" xfId="1" applyFont="1" applyBorder="1"/>
    <xf numFmtId="0" fontId="7" fillId="0" borderId="20" xfId="1" applyFont="1" applyBorder="1"/>
    <xf numFmtId="0" fontId="7" fillId="0" borderId="0" xfId="1" applyFont="1"/>
    <xf numFmtId="0" fontId="7" fillId="0" borderId="21" xfId="1" applyFont="1" applyBorder="1"/>
    <xf numFmtId="0" fontId="7" fillId="0" borderId="22" xfId="1" applyFont="1" applyBorder="1"/>
    <xf numFmtId="0" fontId="7" fillId="0" borderId="23" xfId="1" applyFont="1" applyBorder="1"/>
    <xf numFmtId="0" fontId="7" fillId="0" borderId="24" xfId="1" applyFont="1" applyBorder="1"/>
    <xf numFmtId="0" fontId="7" fillId="0" borderId="25" xfId="1" applyFont="1" applyBorder="1"/>
    <xf numFmtId="0" fontId="6" fillId="0" borderId="0" xfId="1" applyFont="1"/>
    <xf numFmtId="0" fontId="7" fillId="0" borderId="26" xfId="1" applyFont="1" applyBorder="1" applyAlignment="1">
      <alignment wrapText="1"/>
    </xf>
    <xf numFmtId="0" fontId="6" fillId="0" borderId="16" xfId="1" applyFont="1" applyBorder="1" applyAlignment="1">
      <alignment vertical="top"/>
    </xf>
    <xf numFmtId="0" fontId="7" fillId="0" borderId="27" xfId="1" applyFont="1" applyBorder="1"/>
    <xf numFmtId="0" fontId="7" fillId="0" borderId="28" xfId="1" applyFont="1" applyBorder="1"/>
    <xf numFmtId="0" fontId="9" fillId="0" borderId="16" xfId="1" applyFont="1" applyBorder="1"/>
    <xf numFmtId="0" fontId="9" fillId="0" borderId="17" xfId="1" applyFont="1" applyBorder="1"/>
    <xf numFmtId="49" fontId="6" fillId="0" borderId="16" xfId="1" applyNumberFormat="1" applyFont="1" applyBorder="1" applyAlignment="1">
      <alignment horizontal="left"/>
    </xf>
    <xf numFmtId="0" fontId="6" fillId="0" borderId="16" xfId="1" applyFont="1" applyBorder="1" applyAlignment="1">
      <alignment horizontal="left"/>
    </xf>
    <xf numFmtId="0" fontId="3" fillId="0" borderId="16" xfId="1" applyFont="1" applyBorder="1"/>
    <xf numFmtId="0" fontId="3" fillId="0" borderId="17" xfId="1" applyFont="1" applyBorder="1"/>
    <xf numFmtId="164" fontId="6" fillId="0" borderId="0" xfId="1" applyNumberFormat="1" applyFont="1" applyAlignment="1">
      <alignment horizontal="right"/>
    </xf>
    <xf numFmtId="0" fontId="6" fillId="0" borderId="8" xfId="1" applyFont="1" applyBorder="1"/>
    <xf numFmtId="0" fontId="3" fillId="0" borderId="8" xfId="1" applyFont="1" applyBorder="1"/>
    <xf numFmtId="165" fontId="3" fillId="0" borderId="9" xfId="1" applyNumberFormat="1" applyFont="1" applyBorder="1"/>
    <xf numFmtId="165" fontId="3" fillId="0" borderId="11" xfId="1" applyNumberFormat="1" applyFont="1" applyBorder="1"/>
    <xf numFmtId="0" fontId="6" fillId="0" borderId="13" xfId="1" applyFont="1" applyBorder="1"/>
    <xf numFmtId="165" fontId="3" fillId="0" borderId="14" xfId="1" applyNumberFormat="1" applyFont="1" applyBorder="1"/>
    <xf numFmtId="165" fontId="3" fillId="0" borderId="0" xfId="1" applyNumberFormat="1" applyFont="1"/>
    <xf numFmtId="0" fontId="3" fillId="0" borderId="15" xfId="1" applyFont="1" applyBorder="1" applyAlignment="1">
      <alignment vertical="top" wrapText="1"/>
    </xf>
    <xf numFmtId="0" fontId="3" fillId="0" borderId="0" xfId="1" applyFont="1" applyAlignment="1">
      <alignment vertical="top" wrapText="1"/>
    </xf>
    <xf numFmtId="0" fontId="6" fillId="0" borderId="16" xfId="1" applyFont="1" applyBorder="1"/>
    <xf numFmtId="165" fontId="3" fillId="0" borderId="17" xfId="1" applyNumberFormat="1" applyFont="1" applyBorder="1"/>
    <xf numFmtId="0" fontId="4" fillId="2" borderId="15" xfId="1" applyFont="1" applyFill="1" applyBorder="1"/>
    <xf numFmtId="0" fontId="3" fillId="2" borderId="16" xfId="1" applyFont="1" applyFill="1" applyBorder="1"/>
    <xf numFmtId="165" fontId="3" fillId="2" borderId="17" xfId="1" applyNumberFormat="1" applyFont="1" applyFill="1" applyBorder="1"/>
    <xf numFmtId="0" fontId="6" fillId="0" borderId="0" xfId="1" applyFont="1" applyAlignment="1">
      <alignment horizontal="right"/>
    </xf>
    <xf numFmtId="0" fontId="6" fillId="2" borderId="15" xfId="1" applyFont="1" applyFill="1" applyBorder="1"/>
    <xf numFmtId="0" fontId="3" fillId="0" borderId="0" xfId="1" applyFont="1" applyAlignment="1">
      <alignment horizontal="right"/>
    </xf>
    <xf numFmtId="0" fontId="6" fillId="2" borderId="16" xfId="1" applyFont="1" applyFill="1" applyBorder="1"/>
    <xf numFmtId="0" fontId="13" fillId="2" borderId="29" xfId="1" applyFont="1" applyFill="1" applyBorder="1" applyAlignment="1">
      <alignment vertical="center"/>
    </xf>
    <xf numFmtId="0" fontId="11" fillId="0" borderId="0" xfId="1" applyFont="1"/>
    <xf numFmtId="0" fontId="3" fillId="0" borderId="15" xfId="1" applyFont="1" applyBorder="1" applyAlignment="1">
      <alignment horizontal="left" vertical="top" wrapText="1"/>
    </xf>
    <xf numFmtId="165" fontId="6" fillId="2" borderId="17" xfId="1" applyNumberFormat="1" applyFont="1" applyFill="1" applyBorder="1" applyAlignment="1">
      <alignment horizontal="right" vertical="top"/>
    </xf>
    <xf numFmtId="165" fontId="6" fillId="0" borderId="0" xfId="1" applyNumberFormat="1" applyFont="1" applyAlignment="1">
      <alignment vertical="top"/>
    </xf>
    <xf numFmtId="0" fontId="22" fillId="0" borderId="0" xfId="27"/>
    <xf numFmtId="0" fontId="22" fillId="4" borderId="0" xfId="27" applyFill="1"/>
    <xf numFmtId="0" fontId="22" fillId="0" borderId="0" xfId="28" applyFont="1"/>
    <xf numFmtId="0" fontId="22" fillId="0" borderId="0" xfId="31" applyFont="1"/>
    <xf numFmtId="0" fontId="22" fillId="0" borderId="0" xfId="31" applyFont="1" applyAlignment="1">
      <alignment horizontal="center"/>
    </xf>
    <xf numFmtId="4" fontId="31" fillId="0" borderId="13" xfId="31" applyNumberFormat="1" applyFont="1" applyBorder="1" applyProtection="1">
      <protection locked="0"/>
    </xf>
    <xf numFmtId="0" fontId="32" fillId="0" borderId="0" xfId="31" applyFont="1" applyAlignment="1">
      <alignment horizontal="justify" vertical="top" wrapText="1"/>
    </xf>
    <xf numFmtId="4" fontId="16" fillId="0" borderId="13" xfId="32" applyNumberFormat="1" applyFont="1" applyBorder="1" applyProtection="1">
      <protection locked="0"/>
    </xf>
    <xf numFmtId="3" fontId="16" fillId="0" borderId="0" xfId="32" applyNumberFormat="1" applyFont="1" applyProtection="1">
      <protection locked="0"/>
    </xf>
    <xf numFmtId="0" fontId="33" fillId="0" borderId="0" xfId="31" applyFont="1" applyAlignment="1">
      <alignment horizontal="center"/>
    </xf>
    <xf numFmtId="3" fontId="34" fillId="0" borderId="0" xfId="31" applyNumberFormat="1" applyFont="1" applyAlignment="1">
      <alignment horizontal="center"/>
    </xf>
    <xf numFmtId="0" fontId="35" fillId="0" borderId="0" xfId="31" applyFont="1" applyAlignment="1">
      <alignment horizontal="justify" vertical="top" wrapText="1"/>
    </xf>
    <xf numFmtId="0" fontId="36" fillId="0" borderId="0" xfId="31" applyFont="1" applyAlignment="1">
      <alignment horizontal="left" vertical="top"/>
    </xf>
    <xf numFmtId="0" fontId="37" fillId="0" borderId="0" xfId="31" applyFont="1"/>
    <xf numFmtId="0" fontId="14" fillId="0" borderId="0" xfId="31" applyFont="1"/>
    <xf numFmtId="0" fontId="38" fillId="0" borderId="0" xfId="31" applyFont="1" applyAlignment="1">
      <alignment horizontal="justify" vertical="top" wrapText="1"/>
    </xf>
    <xf numFmtId="4" fontId="33" fillId="0" borderId="0" xfId="31" applyNumberFormat="1" applyFont="1" applyAlignment="1">
      <alignment horizontal="center"/>
    </xf>
    <xf numFmtId="0" fontId="39" fillId="0" borderId="0" xfId="31" applyFont="1" applyAlignment="1">
      <alignment horizontal="left"/>
    </xf>
    <xf numFmtId="0" fontId="40" fillId="0" borderId="0" xfId="31" applyFont="1"/>
    <xf numFmtId="4" fontId="41" fillId="0" borderId="0" xfId="31" applyNumberFormat="1" applyFont="1" applyAlignment="1">
      <alignment horizontal="center"/>
    </xf>
    <xf numFmtId="0" fontId="41" fillId="0" borderId="0" xfId="31" applyFont="1" applyAlignment="1">
      <alignment horizontal="center"/>
    </xf>
    <xf numFmtId="3" fontId="41" fillId="0" borderId="0" xfId="31" applyNumberFormat="1" applyFont="1" applyAlignment="1">
      <alignment horizontal="center"/>
    </xf>
    <xf numFmtId="0" fontId="40" fillId="0" borderId="0" xfId="31" applyFont="1" applyAlignment="1">
      <alignment horizontal="justify" vertical="top" wrapText="1"/>
    </xf>
    <xf numFmtId="0" fontId="40" fillId="0" borderId="0" xfId="31" applyFont="1" applyAlignment="1">
      <alignment horizontal="left" vertical="top"/>
    </xf>
    <xf numFmtId="0" fontId="35" fillId="0" borderId="0" xfId="33">
      <alignment horizontal="justify" vertical="top" wrapText="1"/>
    </xf>
    <xf numFmtId="0" fontId="41" fillId="0" borderId="0" xfId="31" applyFont="1" applyAlignment="1">
      <alignment horizontal="left" vertical="top"/>
    </xf>
    <xf numFmtId="169" fontId="41" fillId="0" borderId="0" xfId="31" applyNumberFormat="1" applyFont="1" applyAlignment="1">
      <alignment horizontal="center"/>
    </xf>
    <xf numFmtId="0" fontId="19" fillId="0" borderId="0" xfId="31" applyFont="1"/>
    <xf numFmtId="0" fontId="42" fillId="0" borderId="0" xfId="31" applyFont="1" applyAlignment="1">
      <alignment horizontal="justify" vertical="top" wrapText="1"/>
    </xf>
    <xf numFmtId="4" fontId="43" fillId="0" borderId="5" xfId="31" applyNumberFormat="1" applyFont="1" applyBorder="1" applyAlignment="1">
      <alignment horizontal="center"/>
    </xf>
    <xf numFmtId="4" fontId="16" fillId="0" borderId="0" xfId="31" applyNumberFormat="1" applyFont="1" applyAlignment="1">
      <alignment horizontal="center"/>
    </xf>
    <xf numFmtId="0" fontId="14" fillId="0" borderId="0" xfId="31" applyFont="1" applyAlignment="1">
      <alignment horizontal="center"/>
    </xf>
    <xf numFmtId="3" fontId="14" fillId="0" borderId="0" xfId="31" applyNumberFormat="1" applyFont="1" applyAlignment="1">
      <alignment horizontal="center"/>
    </xf>
    <xf numFmtId="0" fontId="31" fillId="0" borderId="0" xfId="31" applyFont="1"/>
    <xf numFmtId="4" fontId="16" fillId="0" borderId="13" xfId="31" applyNumberFormat="1" applyFont="1" applyBorder="1" applyAlignment="1">
      <alignment horizontal="center"/>
    </xf>
    <xf numFmtId="0" fontId="14" fillId="0" borderId="0" xfId="31" applyFont="1" applyAlignment="1">
      <alignment horizontal="justify" vertical="top" wrapText="1"/>
    </xf>
    <xf numFmtId="0" fontId="45" fillId="0" borderId="0" xfId="31" applyFont="1" applyAlignment="1">
      <alignment horizontal="justify" vertical="top" wrapText="1"/>
    </xf>
    <xf numFmtId="0" fontId="18" fillId="0" borderId="0" xfId="31" applyFont="1"/>
    <xf numFmtId="0" fontId="27" fillId="0" borderId="0" xfId="31" quotePrefix="1" applyFont="1" applyAlignment="1">
      <alignment horizontal="justify" vertical="top" wrapText="1"/>
    </xf>
    <xf numFmtId="4" fontId="14" fillId="0" borderId="0" xfId="31" applyNumberFormat="1" applyFont="1" applyAlignment="1">
      <alignment horizontal="center"/>
    </xf>
    <xf numFmtId="3" fontId="14" fillId="0" borderId="0" xfId="31" applyNumberFormat="1" applyFont="1"/>
    <xf numFmtId="0" fontId="47" fillId="0" borderId="0" xfId="31" applyFont="1" applyAlignment="1">
      <alignment horizontal="justify" vertical="top" wrapText="1"/>
    </xf>
    <xf numFmtId="0" fontId="16" fillId="0" borderId="0" xfId="31" applyFont="1" applyAlignment="1">
      <alignment horizontal="left" vertical="top"/>
    </xf>
    <xf numFmtId="4" fontId="41" fillId="0" borderId="31" xfId="31" applyNumberFormat="1" applyFont="1" applyBorder="1" applyAlignment="1">
      <alignment horizontal="center" vertical="top" wrapText="1"/>
    </xf>
    <xf numFmtId="4" fontId="41" fillId="0" borderId="29" xfId="31" applyNumberFormat="1" applyFont="1" applyBorder="1" applyAlignment="1">
      <alignment horizontal="center" vertical="top" wrapText="1"/>
    </xf>
    <xf numFmtId="4" fontId="41" fillId="0" borderId="32" xfId="31" applyNumberFormat="1" applyFont="1" applyBorder="1" applyAlignment="1">
      <alignment horizontal="center" vertical="top" wrapText="1"/>
    </xf>
    <xf numFmtId="0" fontId="41" fillId="0" borderId="30" xfId="31" applyFont="1" applyBorder="1" applyAlignment="1">
      <alignment horizontal="center" vertical="top" wrapText="1"/>
    </xf>
    <xf numFmtId="3" fontId="41" fillId="0" borderId="32" xfId="31" applyNumberFormat="1" applyFont="1" applyBorder="1" applyAlignment="1">
      <alignment horizontal="center" vertical="top" wrapText="1"/>
    </xf>
    <xf numFmtId="0" fontId="48" fillId="0" borderId="32" xfId="31" applyFont="1" applyBorder="1" applyAlignment="1">
      <alignment horizontal="center" vertical="top"/>
    </xf>
    <xf numFmtId="0" fontId="41" fillId="0" borderId="32" xfId="31" applyFont="1" applyBorder="1" applyAlignment="1">
      <alignment horizontal="left" vertical="top" wrapText="1"/>
    </xf>
    <xf numFmtId="0" fontId="40" fillId="0" borderId="0" xfId="34" applyFont="1"/>
    <xf numFmtId="0" fontId="14" fillId="0" borderId="0" xfId="34" applyFont="1" applyAlignment="1">
      <alignment horizontal="center"/>
    </xf>
    <xf numFmtId="3" fontId="14" fillId="0" borderId="0" xfId="34" applyNumberFormat="1" applyFont="1" applyAlignment="1">
      <alignment horizontal="center"/>
    </xf>
    <xf numFmtId="0" fontId="40" fillId="0" borderId="0" xfId="34" applyFont="1" applyAlignment="1">
      <alignment horizontal="justify" vertical="top" wrapText="1"/>
    </xf>
    <xf numFmtId="0" fontId="43" fillId="0" borderId="0" xfId="34" applyFont="1" applyAlignment="1">
      <alignment horizontal="left" vertical="top"/>
    </xf>
    <xf numFmtId="4" fontId="15" fillId="0" borderId="0" xfId="34" applyNumberFormat="1" applyFont="1" applyAlignment="1">
      <alignment horizontal="center"/>
    </xf>
    <xf numFmtId="0" fontId="15" fillId="0" borderId="0" xfId="34" applyFont="1"/>
    <xf numFmtId="0" fontId="40" fillId="0" borderId="0" xfId="35" applyFont="1" applyAlignment="1">
      <alignment horizontal="justify" vertical="top" wrapText="1"/>
    </xf>
    <xf numFmtId="4" fontId="16" fillId="0" borderId="0" xfId="31" applyNumberFormat="1" applyFont="1" applyProtection="1">
      <protection locked="0"/>
    </xf>
    <xf numFmtId="3" fontId="16" fillId="0" borderId="0" xfId="31" applyNumberFormat="1" applyFont="1" applyProtection="1">
      <protection locked="0"/>
    </xf>
    <xf numFmtId="3" fontId="49" fillId="0" borderId="0" xfId="31" applyNumberFormat="1" applyFont="1" applyAlignment="1">
      <alignment horizontal="center"/>
    </xf>
    <xf numFmtId="4" fontId="16" fillId="0" borderId="13" xfId="31" applyNumberFormat="1" applyFont="1" applyBorder="1" applyProtection="1">
      <protection locked="0"/>
    </xf>
    <xf numFmtId="4" fontId="50" fillId="3" borderId="13" xfId="35" applyNumberFormat="1" applyFont="1" applyFill="1" applyBorder="1" applyAlignment="1">
      <alignment horizontal="center"/>
    </xf>
    <xf numFmtId="0" fontId="22" fillId="0" borderId="0" xfId="35" applyFont="1" applyAlignment="1"/>
    <xf numFmtId="0" fontId="22" fillId="0" borderId="0" xfId="35" applyFont="1" applyAlignment="1">
      <alignment horizontal="center"/>
    </xf>
    <xf numFmtId="3" fontId="22" fillId="0" borderId="0" xfId="35" applyNumberFormat="1" applyFont="1" applyAlignment="1">
      <alignment horizontal="center"/>
    </xf>
    <xf numFmtId="0" fontId="37" fillId="0" borderId="0" xfId="35" applyFont="1" applyAlignment="1"/>
    <xf numFmtId="0" fontId="51" fillId="0" borderId="0" xfId="31" applyFont="1"/>
    <xf numFmtId="0" fontId="49" fillId="0" borderId="0" xfId="31" applyFont="1" applyAlignment="1">
      <alignment horizontal="left"/>
    </xf>
    <xf numFmtId="0" fontId="52" fillId="0" borderId="0" xfId="31" applyFont="1" applyAlignment="1">
      <alignment horizontal="left" vertical="top"/>
    </xf>
    <xf numFmtId="0" fontId="51" fillId="0" borderId="0" xfId="31" applyFont="1" applyAlignment="1">
      <alignment horizontal="left" vertical="top"/>
    </xf>
    <xf numFmtId="3" fontId="53" fillId="0" borderId="0" xfId="31" applyNumberFormat="1" applyFont="1" applyAlignment="1">
      <alignment horizontal="center"/>
    </xf>
    <xf numFmtId="0" fontId="35" fillId="0" borderId="0" xfId="31" quotePrefix="1" applyFont="1" applyAlignment="1">
      <alignment horizontal="justify" vertical="top" wrapText="1"/>
    </xf>
    <xf numFmtId="0" fontId="41" fillId="0" borderId="0" xfId="31" applyFont="1" applyAlignment="1">
      <alignment horizontal="justify" vertical="top" wrapText="1"/>
    </xf>
    <xf numFmtId="0" fontId="14" fillId="0" borderId="0" xfId="31" applyFont="1" applyAlignment="1">
      <alignment horizontal="left"/>
    </xf>
    <xf numFmtId="0" fontId="15" fillId="0" borderId="0" xfId="31" applyFont="1" applyAlignment="1">
      <alignment horizontal="center"/>
    </xf>
    <xf numFmtId="3" fontId="15" fillId="0" borderId="0" xfId="31" applyNumberFormat="1" applyFont="1" applyAlignment="1">
      <alignment horizontal="center"/>
    </xf>
    <xf numFmtId="0" fontId="15" fillId="0" borderId="0" xfId="31" applyFont="1" applyAlignment="1">
      <alignment horizontal="left"/>
    </xf>
    <xf numFmtId="0" fontId="31" fillId="0" borderId="0" xfId="31" applyFont="1" applyAlignment="1">
      <alignment horizontal="justify" vertical="top" wrapText="1"/>
    </xf>
    <xf numFmtId="0" fontId="15" fillId="0" borderId="0" xfId="43" applyFont="1" applyAlignment="1">
      <alignment horizontal="justify" vertical="top" wrapText="1"/>
    </xf>
    <xf numFmtId="4" fontId="16" fillId="0" borderId="13" xfId="45" applyNumberFormat="1" applyFont="1" applyBorder="1" applyAlignment="1">
      <alignment horizontal="center"/>
    </xf>
    <xf numFmtId="0" fontId="40" fillId="0" borderId="0" xfId="43" applyFont="1"/>
    <xf numFmtId="4" fontId="14" fillId="0" borderId="0" xfId="43" applyNumberFormat="1" applyFont="1" applyAlignment="1">
      <alignment horizontal="center"/>
    </xf>
    <xf numFmtId="0" fontId="14" fillId="0" borderId="0" xfId="43" applyFont="1" applyAlignment="1">
      <alignment horizontal="center"/>
    </xf>
    <xf numFmtId="3" fontId="14" fillId="0" borderId="0" xfId="43" applyNumberFormat="1" applyFont="1"/>
    <xf numFmtId="3" fontId="14" fillId="0" borderId="0" xfId="43" applyNumberFormat="1" applyFont="1" applyAlignment="1">
      <alignment horizontal="center"/>
    </xf>
    <xf numFmtId="0" fontId="14" fillId="0" borderId="0" xfId="43" applyFont="1"/>
    <xf numFmtId="0" fontId="14" fillId="0" borderId="0" xfId="43" applyFont="1" applyAlignment="1">
      <alignment horizontal="justify" vertical="top" wrapText="1"/>
    </xf>
    <xf numFmtId="0" fontId="43" fillId="0" borderId="0" xfId="43" applyFont="1" applyAlignment="1">
      <alignment horizontal="left" vertical="top"/>
    </xf>
    <xf numFmtId="169" fontId="15" fillId="0" borderId="0" xfId="43" applyNumberFormat="1" applyFont="1" applyAlignment="1">
      <alignment horizontal="center"/>
    </xf>
    <xf numFmtId="3" fontId="15" fillId="0" borderId="0" xfId="43" applyNumberFormat="1" applyFont="1" applyAlignment="1">
      <alignment horizontal="center"/>
    </xf>
    <xf numFmtId="0" fontId="59" fillId="0" borderId="0" xfId="43" applyFont="1" applyAlignment="1">
      <alignment horizontal="justify" vertical="top" wrapText="1"/>
    </xf>
    <xf numFmtId="4" fontId="55" fillId="0" borderId="0" xfId="43" applyNumberFormat="1" applyFont="1" applyAlignment="1">
      <alignment horizontal="center"/>
    </xf>
    <xf numFmtId="4" fontId="55" fillId="0" borderId="5" xfId="43" applyNumberFormat="1" applyFont="1" applyBorder="1" applyAlignment="1">
      <alignment horizontal="center"/>
    </xf>
    <xf numFmtId="0" fontId="60" fillId="0" borderId="0" xfId="43" applyFont="1" applyAlignment="1">
      <alignment horizontal="justify" vertical="top" wrapText="1"/>
    </xf>
    <xf numFmtId="0" fontId="14" fillId="0" borderId="0" xfId="43" applyFont="1" applyAlignment="1">
      <alignment horizontal="left"/>
    </xf>
    <xf numFmtId="0" fontId="54" fillId="0" borderId="0" xfId="43" applyFont="1" applyAlignment="1">
      <alignment horizontal="justify" vertical="top" wrapText="1"/>
    </xf>
    <xf numFmtId="4" fontId="16" fillId="0" borderId="0" xfId="43" applyNumberFormat="1" applyFont="1" applyAlignment="1">
      <alignment horizontal="center"/>
    </xf>
    <xf numFmtId="0" fontId="44" fillId="0" borderId="0" xfId="43" applyFont="1" applyAlignment="1">
      <alignment horizontal="left" vertical="top"/>
    </xf>
    <xf numFmtId="4" fontId="16" fillId="0" borderId="0" xfId="45" applyNumberFormat="1" applyFont="1" applyAlignment="1">
      <alignment horizontal="center"/>
    </xf>
    <xf numFmtId="0" fontId="14" fillId="0" borderId="0" xfId="45" applyFont="1" applyAlignment="1">
      <alignment horizontal="center"/>
    </xf>
    <xf numFmtId="3" fontId="14" fillId="0" borderId="0" xfId="45" applyNumberFormat="1" applyFont="1" applyAlignment="1">
      <alignment horizontal="center"/>
    </xf>
    <xf numFmtId="0" fontId="40" fillId="0" borderId="0" xfId="45" applyFont="1"/>
    <xf numFmtId="0" fontId="22" fillId="0" borderId="0" xfId="45" applyFont="1" applyAlignment="1">
      <alignment horizontal="justify" vertical="top" wrapText="1"/>
    </xf>
    <xf numFmtId="0" fontId="43" fillId="0" borderId="0" xfId="45" applyFont="1" applyAlignment="1">
      <alignment horizontal="left" vertical="top"/>
    </xf>
    <xf numFmtId="4" fontId="14" fillId="0" borderId="0" xfId="45" applyNumberFormat="1" applyFont="1" applyAlignment="1">
      <alignment horizontal="center"/>
    </xf>
    <xf numFmtId="0" fontId="14" fillId="0" borderId="0" xfId="45" applyFont="1" applyAlignment="1">
      <alignment horizontal="left"/>
    </xf>
    <xf numFmtId="0" fontId="54" fillId="0" borderId="0" xfId="45" applyFont="1" applyAlignment="1">
      <alignment horizontal="justify" vertical="top" wrapText="1"/>
    </xf>
    <xf numFmtId="0" fontId="14" fillId="0" borderId="0" xfId="45" applyFont="1" applyAlignment="1">
      <alignment horizontal="justify" vertical="top" wrapText="1"/>
    </xf>
    <xf numFmtId="4" fontId="15" fillId="0" borderId="0" xfId="45" applyNumberFormat="1" applyFont="1" applyAlignment="1">
      <alignment horizontal="center"/>
    </xf>
    <xf numFmtId="0" fontId="15" fillId="0" borderId="0" xfId="45" applyFont="1"/>
    <xf numFmtId="0" fontId="14" fillId="0" borderId="0" xfId="27" applyFont="1" applyAlignment="1">
      <alignment horizontal="justify" vertical="top" wrapText="1"/>
    </xf>
    <xf numFmtId="4" fontId="16" fillId="0" borderId="13" xfId="43" applyNumberFormat="1" applyFont="1" applyBorder="1" applyAlignment="1">
      <alignment horizontal="center"/>
    </xf>
    <xf numFmtId="0" fontId="31" fillId="0" borderId="0" xfId="43" applyFont="1" applyAlignment="1">
      <alignment horizontal="justify" vertical="top" wrapText="1"/>
    </xf>
    <xf numFmtId="0" fontId="15" fillId="0" borderId="0" xfId="43" applyFont="1"/>
    <xf numFmtId="0" fontId="15" fillId="0" borderId="0" xfId="43" applyFont="1" applyAlignment="1">
      <alignment horizontal="center"/>
    </xf>
    <xf numFmtId="0" fontId="19" fillId="0" borderId="0" xfId="43" applyFont="1"/>
    <xf numFmtId="0" fontId="41" fillId="0" borderId="0" xfId="43" applyFont="1"/>
    <xf numFmtId="4" fontId="15" fillId="0" borderId="0" xfId="43" applyNumberFormat="1" applyFont="1" applyAlignment="1">
      <alignment horizontal="center"/>
    </xf>
    <xf numFmtId="0" fontId="58" fillId="0" borderId="0" xfId="43" applyFont="1" applyAlignment="1">
      <alignment horizontal="justify" vertical="top" wrapText="1"/>
    </xf>
    <xf numFmtId="0" fontId="14" fillId="0" borderId="0" xfId="43" quotePrefix="1" applyFont="1" applyAlignment="1">
      <alignment horizontal="justify" vertical="top" wrapText="1"/>
    </xf>
    <xf numFmtId="0" fontId="61" fillId="0" borderId="0" xfId="43" applyFont="1"/>
    <xf numFmtId="0" fontId="22" fillId="0" borderId="0" xfId="43" applyFont="1" applyAlignment="1">
      <alignment horizontal="left"/>
    </xf>
    <xf numFmtId="3" fontId="15" fillId="0" borderId="0" xfId="43" applyNumberFormat="1" applyFont="1"/>
    <xf numFmtId="0" fontId="15" fillId="0" borderId="0" xfId="43" applyFont="1" applyAlignment="1">
      <alignment horizontal="left"/>
    </xf>
    <xf numFmtId="170" fontId="15" fillId="0" borderId="0" xfId="43" quotePrefix="1" applyNumberFormat="1" applyFont="1" applyAlignment="1">
      <alignment horizontal="justify" vertical="top" wrapText="1"/>
    </xf>
    <xf numFmtId="0" fontId="15" fillId="0" borderId="0" xfId="45" applyFont="1" applyAlignment="1">
      <alignment horizontal="justify" vertical="top" wrapText="1"/>
    </xf>
    <xf numFmtId="4" fontId="41" fillId="0" borderId="0" xfId="43" applyNumberFormat="1" applyFont="1" applyAlignment="1">
      <alignment horizontal="center"/>
    </xf>
    <xf numFmtId="0" fontId="40" fillId="0" borderId="0" xfId="43" applyFont="1" applyAlignment="1">
      <alignment horizontal="justify" vertical="top" wrapText="1"/>
    </xf>
    <xf numFmtId="0" fontId="47" fillId="0" borderId="0" xfId="43" applyFont="1" applyAlignment="1">
      <alignment horizontal="justify" vertical="top" wrapText="1"/>
    </xf>
    <xf numFmtId="4" fontId="41" fillId="0" borderId="31" xfId="43" applyNumberFormat="1" applyFont="1" applyBorder="1" applyAlignment="1">
      <alignment horizontal="center" wrapText="1"/>
    </xf>
    <xf numFmtId="4" fontId="41" fillId="0" borderId="29" xfId="43" applyNumberFormat="1" applyFont="1" applyBorder="1" applyAlignment="1">
      <alignment horizontal="center" wrapText="1"/>
    </xf>
    <xf numFmtId="4" fontId="41" fillId="0" borderId="32" xfId="43" applyNumberFormat="1" applyFont="1" applyBorder="1" applyAlignment="1">
      <alignment horizontal="center" wrapText="1"/>
    </xf>
    <xf numFmtId="0" fontId="41" fillId="0" borderId="30" xfId="43" applyFont="1" applyBorder="1" applyAlignment="1">
      <alignment horizontal="center" wrapText="1"/>
    </xf>
    <xf numFmtId="3" fontId="41" fillId="0" borderId="32" xfId="43" applyNumberFormat="1" applyFont="1" applyBorder="1" applyAlignment="1">
      <alignment horizontal="center" wrapText="1"/>
    </xf>
    <xf numFmtId="0" fontId="15" fillId="0" borderId="32" xfId="43" applyFont="1" applyBorder="1" applyAlignment="1">
      <alignment horizontal="left" wrapText="1"/>
    </xf>
    <xf numFmtId="0" fontId="41" fillId="0" borderId="29" xfId="43" applyFont="1" applyBorder="1" applyAlignment="1">
      <alignment horizontal="left"/>
    </xf>
    <xf numFmtId="4" fontId="40" fillId="0" borderId="0" xfId="43" applyNumberFormat="1" applyFont="1" applyAlignment="1">
      <alignment horizontal="center"/>
    </xf>
    <xf numFmtId="0" fontId="40" fillId="0" borderId="0" xfId="43" applyFont="1" applyAlignment="1">
      <alignment horizontal="center"/>
    </xf>
    <xf numFmtId="3" fontId="40" fillId="0" borderId="0" xfId="43" applyNumberFormat="1" applyFont="1"/>
    <xf numFmtId="3" fontId="40" fillId="0" borderId="0" xfId="43" applyNumberFormat="1" applyFont="1" applyAlignment="1">
      <alignment horizontal="center"/>
    </xf>
    <xf numFmtId="4" fontId="31" fillId="0" borderId="5" xfId="43" applyNumberFormat="1" applyFont="1" applyBorder="1" applyAlignment="1">
      <alignment horizontal="center"/>
    </xf>
    <xf numFmtId="0" fontId="24" fillId="0" borderId="0" xfId="43" applyFont="1"/>
    <xf numFmtId="0" fontId="62" fillId="0" borderId="0" xfId="43" applyFont="1"/>
    <xf numFmtId="4" fontId="41" fillId="0" borderId="13" xfId="43" applyNumberFormat="1" applyFont="1" applyBorder="1" applyAlignment="1">
      <alignment horizontal="center"/>
    </xf>
    <xf numFmtId="0" fontId="11" fillId="2" borderId="30" xfId="1" applyFont="1" applyFill="1" applyBorder="1"/>
    <xf numFmtId="165" fontId="11" fillId="2" borderId="31" xfId="1" applyNumberFormat="1" applyFont="1" applyFill="1" applyBorder="1"/>
    <xf numFmtId="4" fontId="16" fillId="0" borderId="13" xfId="43" applyNumberFormat="1" applyFont="1" applyBorder="1" applyAlignment="1">
      <alignment horizontal="right"/>
    </xf>
    <xf numFmtId="4" fontId="16" fillId="0" borderId="0" xfId="43" applyNumberFormat="1" applyFont="1" applyAlignment="1">
      <alignment horizontal="right"/>
    </xf>
    <xf numFmtId="3" fontId="15" fillId="0" borderId="0" xfId="43" applyNumberFormat="1" applyFont="1" applyAlignment="1">
      <alignment horizontal="right"/>
    </xf>
    <xf numFmtId="3" fontId="14" fillId="0" borderId="0" xfId="43" applyNumberFormat="1" applyFont="1" applyAlignment="1">
      <alignment horizontal="right"/>
    </xf>
    <xf numFmtId="0" fontId="15" fillId="0" borderId="0" xfId="43" applyFont="1" applyAlignment="1">
      <alignment horizontal="right"/>
    </xf>
    <xf numFmtId="4" fontId="16" fillId="0" borderId="13" xfId="45" applyNumberFormat="1" applyFont="1" applyBorder="1" applyAlignment="1">
      <alignment horizontal="right"/>
    </xf>
    <xf numFmtId="0" fontId="15" fillId="0" borderId="0" xfId="45" applyFont="1" applyAlignment="1">
      <alignment horizontal="right"/>
    </xf>
    <xf numFmtId="0" fontId="14" fillId="0" borderId="0" xfId="43" applyFont="1" applyAlignment="1">
      <alignment horizontal="right"/>
    </xf>
    <xf numFmtId="3" fontId="14" fillId="0" borderId="0" xfId="45" applyNumberFormat="1" applyFont="1" applyAlignment="1">
      <alignment horizontal="right"/>
    </xf>
    <xf numFmtId="0" fontId="40" fillId="0" borderId="0" xfId="45" applyFont="1" applyAlignment="1">
      <alignment horizontal="right"/>
    </xf>
    <xf numFmtId="0" fontId="64" fillId="0" borderId="0" xfId="1" applyFont="1"/>
    <xf numFmtId="0" fontId="11" fillId="0" borderId="13" xfId="1" applyFont="1" applyBorder="1"/>
    <xf numFmtId="165" fontId="11" fillId="0" borderId="13" xfId="1" applyNumberFormat="1" applyFont="1" applyBorder="1"/>
    <xf numFmtId="165" fontId="11" fillId="0" borderId="0" xfId="1" applyNumberFormat="1" applyFont="1"/>
    <xf numFmtId="0" fontId="65" fillId="0" borderId="0" xfId="1" applyFont="1"/>
    <xf numFmtId="165" fontId="65" fillId="0" borderId="0" xfId="1" applyNumberFormat="1" applyFont="1"/>
    <xf numFmtId="0" fontId="15" fillId="0" borderId="0" xfId="31" applyFont="1"/>
    <xf numFmtId="1" fontId="68" fillId="5" borderId="0" xfId="0" applyNumberFormat="1" applyFont="1" applyFill="1" applyAlignment="1">
      <alignment horizontal="left"/>
    </xf>
    <xf numFmtId="1" fontId="66" fillId="5" borderId="0" xfId="0" applyNumberFormat="1" applyFont="1" applyFill="1" applyAlignment="1">
      <alignment horizontal="left"/>
    </xf>
    <xf numFmtId="0" fontId="69" fillId="5" borderId="0" xfId="0" applyFont="1" applyFill="1" applyAlignment="1">
      <alignment horizontal="center"/>
    </xf>
    <xf numFmtId="0" fontId="22" fillId="0" borderId="1" xfId="27" applyBorder="1"/>
    <xf numFmtId="0" fontId="22" fillId="0" borderId="2" xfId="28" applyFont="1" applyBorder="1"/>
    <xf numFmtId="1" fontId="68" fillId="5" borderId="33" xfId="0" applyNumberFormat="1" applyFont="1" applyFill="1" applyBorder="1" applyAlignment="1">
      <alignment horizontal="left" wrapText="1"/>
    </xf>
    <xf numFmtId="0" fontId="29" fillId="0" borderId="34" xfId="28" applyFont="1" applyBorder="1"/>
    <xf numFmtId="0" fontId="35" fillId="0" borderId="32" xfId="31" applyFont="1" applyBorder="1" applyAlignment="1">
      <alignment horizontal="center" vertical="top"/>
    </xf>
    <xf numFmtId="0" fontId="35" fillId="0" borderId="32" xfId="43" applyFont="1" applyBorder="1" applyAlignment="1">
      <alignment horizontal="center"/>
    </xf>
    <xf numFmtId="0" fontId="22" fillId="0" borderId="0" xfId="43" applyFont="1"/>
    <xf numFmtId="0" fontId="72" fillId="0" borderId="0" xfId="43" applyFont="1" applyAlignment="1">
      <alignment horizontal="left"/>
    </xf>
    <xf numFmtId="3" fontId="22" fillId="0" borderId="0" xfId="43" applyNumberFormat="1" applyFont="1" applyAlignment="1">
      <alignment horizontal="center"/>
    </xf>
    <xf numFmtId="0" fontId="22" fillId="0" borderId="0" xfId="45" applyFont="1"/>
    <xf numFmtId="0" fontId="61" fillId="0" borderId="0" xfId="45" applyFont="1"/>
    <xf numFmtId="0" fontId="71" fillId="0" borderId="0" xfId="31" applyFont="1" applyAlignment="1">
      <alignment horizontal="justify" vertical="top" wrapText="1"/>
    </xf>
    <xf numFmtId="0" fontId="71" fillId="0" borderId="0" xfId="31" applyFont="1"/>
    <xf numFmtId="0" fontId="70" fillId="0" borderId="0" xfId="31" applyFont="1"/>
    <xf numFmtId="49" fontId="67" fillId="6" borderId="0" xfId="0" applyNumberFormat="1" applyFont="1" applyFill="1"/>
    <xf numFmtId="0" fontId="49" fillId="0" borderId="0" xfId="31" applyFont="1" applyAlignment="1">
      <alignment horizontal="center"/>
    </xf>
    <xf numFmtId="49" fontId="67" fillId="0" borderId="0" xfId="0" applyNumberFormat="1" applyFont="1"/>
    <xf numFmtId="0" fontId="51" fillId="0" borderId="0" xfId="31" applyFont="1" applyAlignment="1">
      <alignment horizontal="justify" vertical="top" wrapText="1"/>
    </xf>
    <xf numFmtId="49" fontId="73" fillId="0" borderId="0" xfId="0" applyNumberFormat="1" applyFont="1" applyAlignment="1">
      <alignment horizontal="left" vertical="top" wrapText="1"/>
    </xf>
    <xf numFmtId="165" fontId="73" fillId="0" borderId="0" xfId="57" applyNumberFormat="1" applyFont="1" applyBorder="1" applyAlignment="1">
      <alignment horizontal="right" vertical="top"/>
    </xf>
    <xf numFmtId="4" fontId="31" fillId="0" borderId="0" xfId="31" applyNumberFormat="1" applyFont="1" applyProtection="1">
      <protection locked="0"/>
    </xf>
    <xf numFmtId="0" fontId="41" fillId="0" borderId="0" xfId="31" applyFont="1"/>
    <xf numFmtId="0" fontId="14" fillId="0" borderId="0" xfId="31" applyFont="1" applyProtection="1">
      <protection locked="0"/>
    </xf>
    <xf numFmtId="4" fontId="15" fillId="0" borderId="0" xfId="31" applyNumberFormat="1" applyFont="1" applyAlignment="1">
      <alignment horizontal="center"/>
    </xf>
    <xf numFmtId="0" fontId="41" fillId="0" borderId="0" xfId="31" applyFont="1" applyAlignment="1">
      <alignment horizontal="left"/>
    </xf>
    <xf numFmtId="1" fontId="73" fillId="0" borderId="0" xfId="0" applyNumberFormat="1" applyFont="1" applyAlignment="1">
      <alignment horizontal="left"/>
    </xf>
    <xf numFmtId="0" fontId="51" fillId="0" borderId="0" xfId="35" applyFont="1" applyAlignment="1">
      <alignment horizontal="left" vertical="top"/>
    </xf>
    <xf numFmtId="0" fontId="14" fillId="0" borderId="0" xfId="35" applyFont="1" applyAlignment="1"/>
    <xf numFmtId="3" fontId="53" fillId="0" borderId="0" xfId="35" applyNumberFormat="1" applyFont="1" applyAlignment="1">
      <alignment horizontal="center"/>
    </xf>
    <xf numFmtId="3" fontId="15" fillId="0" borderId="0" xfId="35" applyNumberFormat="1" applyFont="1" applyAlignment="1">
      <alignment horizontal="center"/>
    </xf>
    <xf numFmtId="3" fontId="15" fillId="0" borderId="0" xfId="35" applyNumberFormat="1" applyFont="1" applyAlignment="1">
      <alignment horizontal="right"/>
    </xf>
    <xf numFmtId="0" fontId="41" fillId="0" borderId="0" xfId="35" applyFont="1" applyAlignment="1">
      <alignment horizontal="justify" vertical="top" wrapText="1"/>
    </xf>
    <xf numFmtId="0" fontId="15" fillId="0" borderId="0" xfId="35" applyFont="1" applyAlignment="1">
      <alignment horizontal="left"/>
    </xf>
    <xf numFmtId="0" fontId="22" fillId="0" borderId="0" xfId="34" applyFont="1"/>
    <xf numFmtId="0" fontId="41" fillId="0" borderId="0" xfId="34" applyFont="1" applyAlignment="1">
      <alignment horizontal="justify" vertical="top" wrapText="1"/>
    </xf>
    <xf numFmtId="3" fontId="15" fillId="0" borderId="0" xfId="31" applyNumberFormat="1" applyFont="1" applyAlignment="1">
      <alignment horizontal="right"/>
    </xf>
    <xf numFmtId="9" fontId="15" fillId="0" borderId="0" xfId="31" applyNumberFormat="1" applyFont="1"/>
    <xf numFmtId="3" fontId="16" fillId="0" borderId="0" xfId="31" applyNumberFormat="1" applyFont="1" applyAlignment="1">
      <alignment horizontal="center"/>
    </xf>
    <xf numFmtId="3" fontId="16" fillId="0" borderId="13" xfId="31" applyNumberFormat="1" applyFont="1" applyBorder="1" applyAlignment="1">
      <alignment horizontal="center"/>
    </xf>
    <xf numFmtId="9" fontId="11" fillId="0" borderId="13" xfId="1" applyNumberFormat="1" applyFont="1" applyBorder="1"/>
    <xf numFmtId="0" fontId="32" fillId="0" borderId="0" xfId="0" applyFont="1"/>
    <xf numFmtId="0" fontId="22" fillId="0" borderId="0" xfId="0" applyFont="1"/>
    <xf numFmtId="0" fontId="22" fillId="0" borderId="0" xfId="0" applyFont="1" applyAlignment="1">
      <alignment horizontal="right"/>
    </xf>
    <xf numFmtId="4" fontId="22" fillId="0" borderId="0" xfId="0" applyNumberFormat="1" applyFont="1"/>
    <xf numFmtId="0" fontId="44" fillId="0" borderId="0" xfId="0" applyFont="1" applyAlignment="1">
      <alignment horizontal="left" vertical="center"/>
    </xf>
    <xf numFmtId="0" fontId="57" fillId="0" borderId="0" xfId="0" quotePrefix="1" applyFont="1" applyAlignment="1">
      <alignment horizontal="left" vertical="center"/>
    </xf>
    <xf numFmtId="0" fontId="57" fillId="0" borderId="0" xfId="0" applyFont="1" applyAlignment="1">
      <alignment horizontal="left" vertical="center"/>
    </xf>
    <xf numFmtId="0" fontId="69" fillId="5" borderId="35" xfId="0" applyFont="1" applyFill="1" applyBorder="1" applyAlignment="1">
      <alignment horizontal="center"/>
    </xf>
    <xf numFmtId="0" fontId="69" fillId="5" borderId="11" xfId="0" applyFont="1" applyFill="1" applyBorder="1" applyAlignment="1">
      <alignment horizontal="center"/>
    </xf>
    <xf numFmtId="0" fontId="69" fillId="5" borderId="36" xfId="0" applyFont="1" applyFill="1" applyBorder="1" applyAlignment="1">
      <alignment horizontal="center"/>
    </xf>
    <xf numFmtId="0" fontId="29" fillId="0" borderId="0" xfId="28" applyFont="1"/>
    <xf numFmtId="0" fontId="25" fillId="0" borderId="0" xfId="29" applyFont="1"/>
    <xf numFmtId="0" fontId="22" fillId="0" borderId="0" xfId="27" applyAlignment="1">
      <alignment vertical="top"/>
    </xf>
    <xf numFmtId="0" fontId="22" fillId="0" borderId="0" xfId="29" applyAlignment="1">
      <alignment vertical="top"/>
    </xf>
    <xf numFmtId="4" fontId="15" fillId="0" borderId="0" xfId="28" applyNumberFormat="1" applyFont="1" applyAlignment="1">
      <alignment horizontal="right"/>
    </xf>
    <xf numFmtId="0" fontId="22" fillId="0" borderId="0" xfId="29"/>
    <xf numFmtId="0" fontId="28" fillId="0" borderId="0" xfId="28" applyFont="1"/>
    <xf numFmtId="0" fontId="26" fillId="0" borderId="0" xfId="28" applyFont="1" applyAlignment="1">
      <alignment horizontal="justify" vertical="top" wrapText="1"/>
    </xf>
    <xf numFmtId="0" fontId="25" fillId="0" borderId="0" xfId="28" applyFont="1"/>
    <xf numFmtId="4" fontId="27" fillId="0" borderId="0" xfId="28" applyNumberFormat="1" applyFont="1" applyAlignment="1">
      <alignment horizontal="right" vertical="center"/>
    </xf>
    <xf numFmtId="0" fontId="0" fillId="0" borderId="0" xfId="0" applyAlignment="1">
      <alignment horizontal="left" vertical="center"/>
    </xf>
    <xf numFmtId="0" fontId="31" fillId="0" borderId="0" xfId="43" quotePrefix="1" applyFont="1" applyAlignment="1">
      <alignment horizontal="justify" vertical="top" wrapText="1"/>
    </xf>
    <xf numFmtId="0" fontId="27" fillId="0" borderId="0" xfId="43" quotePrefix="1" applyFont="1" applyAlignment="1">
      <alignment horizontal="justify" vertical="top" wrapText="1"/>
    </xf>
    <xf numFmtId="0" fontId="61" fillId="0" borderId="0" xfId="43" applyFont="1"/>
    <xf numFmtId="0" fontId="63" fillId="0" borderId="0" xfId="43" applyFont="1" applyAlignment="1">
      <alignment horizontal="justify" vertical="top" wrapText="1"/>
    </xf>
    <xf numFmtId="0" fontId="61" fillId="0" borderId="0" xfId="43" applyFont="1" applyAlignment="1">
      <alignment vertical="top"/>
    </xf>
    <xf numFmtId="0" fontId="18" fillId="0" borderId="0" xfId="43"/>
    <xf numFmtId="0" fontId="31" fillId="0" borderId="0" xfId="43" applyFont="1" applyAlignment="1">
      <alignment horizontal="justify" vertical="top" wrapText="1"/>
    </xf>
    <xf numFmtId="0" fontId="62" fillId="0" borderId="0" xfId="43" applyFont="1"/>
    <xf numFmtId="0" fontId="6" fillId="0" borderId="0" xfId="1" applyFont="1" applyAlignment="1">
      <alignment horizontal="left" vertical="top"/>
    </xf>
    <xf numFmtId="0" fontId="6" fillId="0" borderId="16" xfId="1" applyFont="1" applyBorder="1" applyAlignment="1">
      <alignment horizontal="left"/>
    </xf>
    <xf numFmtId="0" fontId="6" fillId="0" borderId="17" xfId="1" applyFont="1" applyBorder="1" applyAlignment="1">
      <alignment horizontal="left"/>
    </xf>
    <xf numFmtId="0" fontId="6" fillId="0" borderId="16" xfId="1" applyFont="1" applyBorder="1" applyAlignment="1">
      <alignment horizontal="left" vertical="center" wrapText="1"/>
    </xf>
    <xf numFmtId="0" fontId="6" fillId="0" borderId="17" xfId="1" applyFont="1" applyBorder="1" applyAlignment="1">
      <alignment horizontal="left" vertical="center" wrapText="1"/>
    </xf>
    <xf numFmtId="0" fontId="6" fillId="0" borderId="0" xfId="1" applyFont="1" applyAlignment="1">
      <alignment horizontal="left"/>
    </xf>
    <xf numFmtId="0" fontId="4" fillId="0" borderId="1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6" fillId="0" borderId="0" xfId="1" applyFont="1" applyAlignment="1">
      <alignment horizontal="left" vertical="top" wrapText="1"/>
    </xf>
    <xf numFmtId="0" fontId="6" fillId="0" borderId="16" xfId="1" applyFont="1" applyBorder="1" applyAlignment="1">
      <alignment horizontal="left" vertical="top" wrapText="1"/>
    </xf>
    <xf numFmtId="0" fontId="6" fillId="0" borderId="17" xfId="1" applyFont="1" applyBorder="1" applyAlignment="1">
      <alignment horizontal="left" vertical="top" wrapText="1"/>
    </xf>
    <xf numFmtId="0" fontId="10" fillId="2" borderId="15" xfId="1" applyFont="1" applyFill="1" applyBorder="1" applyAlignment="1">
      <alignment horizontal="left" vertical="top" wrapText="1"/>
    </xf>
    <xf numFmtId="0" fontId="8" fillId="2" borderId="16" xfId="1" applyFont="1" applyFill="1" applyBorder="1" applyAlignment="1">
      <alignment horizontal="left" vertical="top" wrapText="1"/>
    </xf>
    <xf numFmtId="49" fontId="57" fillId="0" borderId="0" xfId="0" quotePrefix="1" applyNumberFormat="1" applyFont="1" applyAlignment="1">
      <alignment horizontal="left" vertical="top" wrapText="1"/>
    </xf>
    <xf numFmtId="0" fontId="21" fillId="0" borderId="0" xfId="0" applyFont="1"/>
    <xf numFmtId="0" fontId="57" fillId="0" borderId="0" xfId="0" quotePrefix="1" applyFont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57" fillId="0" borderId="0" xfId="0" quotePrefix="1" applyFont="1" applyAlignment="1">
      <alignment horizontal="left" vertical="top" wrapText="1"/>
    </xf>
    <xf numFmtId="0" fontId="0" fillId="0" borderId="0" xfId="0" applyAlignment="1">
      <alignment horizontal="left"/>
    </xf>
    <xf numFmtId="0" fontId="27" fillId="0" borderId="0" xfId="31" quotePrefix="1" applyFont="1" applyAlignment="1">
      <alignment horizontal="justify" vertical="top" wrapText="1"/>
    </xf>
    <xf numFmtId="0" fontId="18" fillId="0" borderId="0" xfId="31" applyFont="1"/>
    <xf numFmtId="0" fontId="46" fillId="0" borderId="0" xfId="31" applyFont="1" applyAlignment="1">
      <alignment horizontal="justify" vertical="top" wrapText="1"/>
    </xf>
    <xf numFmtId="0" fontId="23" fillId="0" borderId="0" xfId="31" applyFont="1"/>
    <xf numFmtId="0" fontId="15" fillId="0" borderId="0" xfId="31" applyFont="1"/>
    <xf numFmtId="0" fontId="61" fillId="0" borderId="0" xfId="31" applyFont="1"/>
  </cellXfs>
  <cellStyles count="58">
    <cellStyle name="Navadno" xfId="0" builtinId="0"/>
    <cellStyle name="Navadno 10" xfId="13" xr:uid="{00000000-0005-0000-0000-000001000000}"/>
    <cellStyle name="Navadno 10 10 10" xfId="39" xr:uid="{7390C6F1-CF24-4B6E-9941-2592AA7FFE94}"/>
    <cellStyle name="Navadno 10 2" xfId="20" xr:uid="{00000000-0005-0000-0000-000002000000}"/>
    <cellStyle name="Navadno 10_26-2017-Material" xfId="25" xr:uid="{00000000-0005-0000-0000-000003000000}"/>
    <cellStyle name="Navadno 11" xfId="31" xr:uid="{723CD5E9-B19B-4AB8-8399-82BE9151B4AB}"/>
    <cellStyle name="Navadno 11 2 2" xfId="27" xr:uid="{016755C0-EE3B-4A1D-A221-9FC1ADDA006B}"/>
    <cellStyle name="Navadno 13" xfId="19" xr:uid="{00000000-0005-0000-0000-000004000000}"/>
    <cellStyle name="Navadno 13 2" xfId="17" xr:uid="{00000000-0005-0000-0000-000005000000}"/>
    <cellStyle name="Navadno 2" xfId="1" xr:uid="{00000000-0005-0000-0000-000006000000}"/>
    <cellStyle name="Navadno 2 12 4" xfId="30" xr:uid="{78906034-6839-4E59-8A7B-6145C3294C88}"/>
    <cellStyle name="Navadno 2 2" xfId="2" xr:uid="{00000000-0005-0000-0000-000007000000}"/>
    <cellStyle name="Navadno 2 2 2" xfId="3" xr:uid="{00000000-0005-0000-0000-000008000000}"/>
    <cellStyle name="Navadno 2 2 2 3" xfId="48" xr:uid="{0747EFAF-7EF0-492D-AFD4-85BD027B134F}"/>
    <cellStyle name="Navadno 2 2 2 4" xfId="29" xr:uid="{6C5D81F2-8725-4CDD-9837-DAA7E461E7EB}"/>
    <cellStyle name="Navadno 2 2 20" xfId="47" xr:uid="{D111EDED-420F-457E-9B11-332FB47669CC}"/>
    <cellStyle name="Navadno 2 2 3" xfId="56" xr:uid="{835BECFE-820A-4CFE-952D-C0614D35991B}"/>
    <cellStyle name="Navadno 2 3" xfId="7" xr:uid="{00000000-0005-0000-0000-000009000000}"/>
    <cellStyle name="Navadno 2 3 2 2" xfId="43" xr:uid="{62B7419A-DAA1-4FB4-93A5-FF41ECA5CB7F}"/>
    <cellStyle name="Navadno 2 4" xfId="36" xr:uid="{F9019391-1F0D-40E6-9778-8649D9D99ED8}"/>
    <cellStyle name="Navadno 2 4 2" xfId="37" xr:uid="{6CEBC7AE-ACE9-4BEB-B18A-311246844C29}"/>
    <cellStyle name="Navadno 3" xfId="6" xr:uid="{00000000-0005-0000-0000-00000A000000}"/>
    <cellStyle name="Navadno 3 2" xfId="38" xr:uid="{59766159-2DAE-48CF-8415-51EE86006009}"/>
    <cellStyle name="Navadno 3 2 2 23" xfId="49" xr:uid="{36226F4C-44A3-43E8-A53E-9F9790B6AEE9}"/>
    <cellStyle name="Navadno 4" xfId="8" xr:uid="{00000000-0005-0000-0000-00000B000000}"/>
    <cellStyle name="Navadno 4 2" xfId="32" xr:uid="{85435CE6-6781-4B0A-9B6E-5CD62758C594}"/>
    <cellStyle name="Navadno 4 2 2" xfId="34" xr:uid="{A01868D1-60FE-4F92-81FF-D1DECFF9A8FB}"/>
    <cellStyle name="Navadno 4 3 5" xfId="40" xr:uid="{FBDB792F-D84C-4A85-9942-A4E49B149BBF}"/>
    <cellStyle name="Navadno 40" xfId="10" xr:uid="{00000000-0005-0000-0000-00000C000000}"/>
    <cellStyle name="Navadno 5" xfId="5" xr:uid="{00000000-0005-0000-0000-00000D000000}"/>
    <cellStyle name="Navadno 5 5" xfId="46" xr:uid="{01D5E685-A142-4E5A-8AEB-4EC276081683}"/>
    <cellStyle name="Navadno 5 75" xfId="28" xr:uid="{F08012EC-7DA1-4AE8-B2D1-ADC507E05E47}"/>
    <cellStyle name="Navadno 58" xfId="24" xr:uid="{00000000-0005-0000-0000-00000E000000}"/>
    <cellStyle name="Navadno 59 2" xfId="23" xr:uid="{00000000-0005-0000-0000-00000F000000}"/>
    <cellStyle name="Navadno 6" xfId="9" xr:uid="{00000000-0005-0000-0000-000010000000}"/>
    <cellStyle name="Navadno 6 2" xfId="51" xr:uid="{558161E2-D50C-4B1F-982B-E1DDD4C24BA1}"/>
    <cellStyle name="Navadno 6 66 2" xfId="45" xr:uid="{1F1248A1-EC6E-44FE-94DF-58D3533626C6}"/>
    <cellStyle name="Navadno 63" xfId="21" xr:uid="{00000000-0005-0000-0000-000011000000}"/>
    <cellStyle name="Navadno 7" xfId="11" xr:uid="{00000000-0005-0000-0000-000012000000}"/>
    <cellStyle name="Navadno 7 2" xfId="35" xr:uid="{85BD85D9-045E-47DA-A3AF-89523064B195}"/>
    <cellStyle name="Navadno 7 2 2" xfId="41" xr:uid="{6427D066-5913-4E74-BC94-10710524D614}"/>
    <cellStyle name="Navadno 8" xfId="15" xr:uid="{00000000-0005-0000-0000-000013000000}"/>
    <cellStyle name="Navadno 9" xfId="14" xr:uid="{00000000-0005-0000-0000-000014000000}"/>
    <cellStyle name="Navadno 9 2" xfId="44" xr:uid="{4E6103E4-FA94-4896-8799-4DEBB34F0675}"/>
    <cellStyle name="Navadno 95" xfId="22" xr:uid="{00000000-0005-0000-0000-000015000000}"/>
    <cellStyle name="Normal 186" xfId="42" xr:uid="{389CFF46-701E-47FD-8B1F-6D6489D8356A}"/>
    <cellStyle name="Normal 2" xfId="26" xr:uid="{00000000-0005-0000-0000-000021000000}"/>
    <cellStyle name="Normal 2 2 7" xfId="52" xr:uid="{EA9FB7F8-5B36-491E-8AA0-1057A2F092CB}"/>
    <cellStyle name="Normal 2 37" xfId="50" xr:uid="{C1376F4B-3DAB-4C8D-A518-54522A2B571B}"/>
    <cellStyle name="Normal_1.3.2" xfId="55" xr:uid="{889D4557-358B-4A9A-8D71-01988B82DE02}"/>
    <cellStyle name="Slog 1" xfId="4" xr:uid="{00000000-0005-0000-0000-000024000000}"/>
    <cellStyle name="Slog 1 4" xfId="33" xr:uid="{072A4141-E613-46B7-B95E-C5F0D3603033}"/>
    <cellStyle name="Valuta 2" xfId="12" xr:uid="{00000000-0005-0000-0000-000025000000}"/>
    <cellStyle name="Valuta 2 2" xfId="18" xr:uid="{00000000-0005-0000-0000-000026000000}"/>
    <cellStyle name="Vejica" xfId="57" builtinId="3"/>
    <cellStyle name="Vejica 2" xfId="16" xr:uid="{00000000-0005-0000-0000-000027000000}"/>
    <cellStyle name="Vejica 2 2" xfId="53" xr:uid="{4AE093C3-C2D5-44F3-B7AB-FBD5FCA8679C}"/>
    <cellStyle name="Vejica 3" xfId="54" xr:uid="{BC3FEB8F-A217-47CE-88B7-D3B2E629718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externalLink" Target="externalLinks/externalLink7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bvelenje-my.sharepoint.com/Documents%20and%20Settings/Iztokp/My%20Documents/PROJEKTI/OBJEKTI/BOLNICA%20SLOVENJ%20GRADEC/ELCOM/09-010-00063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Iztokp\My%20Documents\PROJEKTI\OBJEKTI\BOLNICA%20SLOVENJ%20GRADEC\ELCOM\09-010-000638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kopija%20vili%20(16.08.2004)/Moji%20dokumenti/vili/KALKULACIJE-PONUDBE/CENIK%20UPONOR/2009/Presiliste%20Titan.xls" TargetMode="External"/><Relationship Id="rId1" Type="http://schemas.openxmlformats.org/officeDocument/2006/relationships/externalLinkPath" Target="/kopija%20vili%20(16.08.2004)/Moji%20dokumenti/vili/KALKULACIJE-PONUDBE/CENIK%20UPONOR/2009/Presiliste%20Titan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bvelenje-my.sharepoint.com/kopija%20vili%20(16.08.2004)/Moji%20dokumenti/vili/KALKULACIJE-PONUDBE/CENIK%20UPONOR/2009/Presiliste%20Titan.xls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&#352;pela/Downloads/Documents%20and%20Settings/Iztokp/My%20Documents/PROJEKTI/OBJEKTI/BOLNICA%20SLOVENJ%20GRADEC/ELCOM/09-010-000638.xlsx" TargetMode="External"/><Relationship Id="rId1" Type="http://schemas.openxmlformats.org/officeDocument/2006/relationships/externalLinkPath" Target="/Users/&#352;pela/Downloads/Documents%20and%20Settings/Iztokp/My%20Documents/PROJEKTI/OBJEKTI/BOLNICA%20SLOVENJ%20GRADEC/ELCOM/09-010-000638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PODATKI/Moji%20dokumenti/vili/KALKULACIJE-PONUDBE/CENIK%20UPONOR/2009/Presiliste%20Titan.xls" TargetMode="External"/><Relationship Id="rId1" Type="http://schemas.openxmlformats.org/officeDocument/2006/relationships/externalLinkPath" Target="/PODATKI/Moji%20dokumenti/vili/KALKULACIJE-PONUDBE/CENIK%20UPONOR/2009/Presiliste%20Titan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bvelenje-my.sharepoint.com/PODATKI/Moji%20dokumenti/vili/KALKULACIJE-PONUDBE/CENIK%20UPONOR/2009/Presiliste%20Tita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pisi za popis"/>
      <sheetName val="popis C moc"/>
      <sheetName val="SB Slovenj Gradec"/>
      <sheetName val="CNS-STORITVE"/>
    </sheetNames>
    <sheetDataSet>
      <sheetData sheetId="0" refreshError="1"/>
      <sheetData sheetId="1"/>
      <sheetData sheetId="2" refreshError="1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pisi za popis"/>
      <sheetName val="popis C moc"/>
      <sheetName val="SB Slovenj Gradec"/>
      <sheetName val="CNS-STORITVE"/>
    </sheetNames>
    <sheetDataSet>
      <sheetData sheetId="0" refreshError="1"/>
      <sheetData sheetId="1"/>
      <sheetData sheetId="2" refreshError="1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Price Lists"/>
      <sheetName val="Macro1"/>
    </sheetNames>
    <sheetDataSet>
      <sheetData sheetId="0"/>
      <sheetData sheetId="1">
        <row r="74">
          <cell r="A74" t="str">
            <v>Recover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ce Lists"/>
      <sheetName val="Macro1"/>
    </sheetNames>
    <sheetDataSet>
      <sheetData sheetId="0"/>
      <sheetData sheetId="1">
        <row r="74">
          <cell r="A74" t="str">
            <v>Recover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opisi za popis"/>
      <sheetName val="popis C moc"/>
      <sheetName val="SB Slovenj Gradec"/>
      <sheetName val="CNS-STORITVE"/>
    </sheetNames>
    <sheetDataSet>
      <sheetData sheetId="0" refreshError="1"/>
      <sheetData sheetId="1"/>
      <sheetData sheetId="2" refreshError="1"/>
      <sheetData sheetId="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Price Lists"/>
      <sheetName val="Macro1"/>
    </sheetNames>
    <sheetDataSet>
      <sheetData sheetId="0"/>
      <sheetData sheetId="1">
        <row r="74">
          <cell r="A74" t="str">
            <v>Recover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ce Lists"/>
      <sheetName val="Macro1"/>
    </sheetNames>
    <sheetDataSet>
      <sheetData sheetId="0"/>
      <sheetData sheetId="1">
        <row r="74">
          <cell r="A74" t="str">
            <v>Recover</v>
          </cell>
        </row>
      </sheetData>
    </sheetDataSet>
  </externalBook>
</externalLink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/>
  </sheetPr>
  <dimension ref="A1:N32"/>
  <sheetViews>
    <sheetView showGridLines="0" view="pageBreakPreview" topLeftCell="A15" zoomScaleNormal="100" zoomScaleSheetLayoutView="100" zoomScalePageLayoutView="120" workbookViewId="0">
      <selection activeCell="D18" sqref="D18"/>
    </sheetView>
  </sheetViews>
  <sheetFormatPr defaultRowHeight="16.5" x14ac:dyDescent="0.3"/>
  <cols>
    <col min="1" max="1" width="13.85546875" style="1" customWidth="1"/>
    <col min="2" max="2" width="12.5703125" style="1" customWidth="1"/>
    <col min="3" max="3" width="9.140625" style="1"/>
    <col min="4" max="4" width="9.7109375" style="1" customWidth="1"/>
    <col min="5" max="5" width="39.5703125" style="1" customWidth="1"/>
    <col min="6" max="256" width="9.140625" style="1"/>
    <col min="257" max="257" width="13.85546875" style="1" customWidth="1"/>
    <col min="258" max="258" width="12.5703125" style="1" customWidth="1"/>
    <col min="259" max="259" width="9.140625" style="1"/>
    <col min="260" max="260" width="9.7109375" style="1" customWidth="1"/>
    <col min="261" max="261" width="39.5703125" style="1" customWidth="1"/>
    <col min="262" max="512" width="9.140625" style="1"/>
    <col min="513" max="513" width="13.85546875" style="1" customWidth="1"/>
    <col min="514" max="514" width="12.5703125" style="1" customWidth="1"/>
    <col min="515" max="515" width="9.140625" style="1"/>
    <col min="516" max="516" width="9.7109375" style="1" customWidth="1"/>
    <col min="517" max="517" width="39.5703125" style="1" customWidth="1"/>
    <col min="518" max="768" width="9.140625" style="1"/>
    <col min="769" max="769" width="13.85546875" style="1" customWidth="1"/>
    <col min="770" max="770" width="12.5703125" style="1" customWidth="1"/>
    <col min="771" max="771" width="9.140625" style="1"/>
    <col min="772" max="772" width="9.7109375" style="1" customWidth="1"/>
    <col min="773" max="773" width="39.5703125" style="1" customWidth="1"/>
    <col min="774" max="1024" width="9.140625" style="1"/>
    <col min="1025" max="1025" width="13.85546875" style="1" customWidth="1"/>
    <col min="1026" max="1026" width="12.5703125" style="1" customWidth="1"/>
    <col min="1027" max="1027" width="9.140625" style="1"/>
    <col min="1028" max="1028" width="9.7109375" style="1" customWidth="1"/>
    <col min="1029" max="1029" width="39.5703125" style="1" customWidth="1"/>
    <col min="1030" max="1280" width="9.140625" style="1"/>
    <col min="1281" max="1281" width="13.85546875" style="1" customWidth="1"/>
    <col min="1282" max="1282" width="12.5703125" style="1" customWidth="1"/>
    <col min="1283" max="1283" width="9.140625" style="1"/>
    <col min="1284" max="1284" width="9.7109375" style="1" customWidth="1"/>
    <col min="1285" max="1285" width="39.5703125" style="1" customWidth="1"/>
    <col min="1286" max="1536" width="9.140625" style="1"/>
    <col min="1537" max="1537" width="13.85546875" style="1" customWidth="1"/>
    <col min="1538" max="1538" width="12.5703125" style="1" customWidth="1"/>
    <col min="1539" max="1539" width="9.140625" style="1"/>
    <col min="1540" max="1540" width="9.7109375" style="1" customWidth="1"/>
    <col min="1541" max="1541" width="39.5703125" style="1" customWidth="1"/>
    <col min="1542" max="1792" width="9.140625" style="1"/>
    <col min="1793" max="1793" width="13.85546875" style="1" customWidth="1"/>
    <col min="1794" max="1794" width="12.5703125" style="1" customWidth="1"/>
    <col min="1795" max="1795" width="9.140625" style="1"/>
    <col min="1796" max="1796" width="9.7109375" style="1" customWidth="1"/>
    <col min="1797" max="1797" width="39.5703125" style="1" customWidth="1"/>
    <col min="1798" max="2048" width="9.140625" style="1"/>
    <col min="2049" max="2049" width="13.85546875" style="1" customWidth="1"/>
    <col min="2050" max="2050" width="12.5703125" style="1" customWidth="1"/>
    <col min="2051" max="2051" width="9.140625" style="1"/>
    <col min="2052" max="2052" width="9.7109375" style="1" customWidth="1"/>
    <col min="2053" max="2053" width="39.5703125" style="1" customWidth="1"/>
    <col min="2054" max="2304" width="9.140625" style="1"/>
    <col min="2305" max="2305" width="13.85546875" style="1" customWidth="1"/>
    <col min="2306" max="2306" width="12.5703125" style="1" customWidth="1"/>
    <col min="2307" max="2307" width="9.140625" style="1"/>
    <col min="2308" max="2308" width="9.7109375" style="1" customWidth="1"/>
    <col min="2309" max="2309" width="39.5703125" style="1" customWidth="1"/>
    <col min="2310" max="2560" width="9.140625" style="1"/>
    <col min="2561" max="2561" width="13.85546875" style="1" customWidth="1"/>
    <col min="2562" max="2562" width="12.5703125" style="1" customWidth="1"/>
    <col min="2563" max="2563" width="9.140625" style="1"/>
    <col min="2564" max="2564" width="9.7109375" style="1" customWidth="1"/>
    <col min="2565" max="2565" width="39.5703125" style="1" customWidth="1"/>
    <col min="2566" max="2816" width="9.140625" style="1"/>
    <col min="2817" max="2817" width="13.85546875" style="1" customWidth="1"/>
    <col min="2818" max="2818" width="12.5703125" style="1" customWidth="1"/>
    <col min="2819" max="2819" width="9.140625" style="1"/>
    <col min="2820" max="2820" width="9.7109375" style="1" customWidth="1"/>
    <col min="2821" max="2821" width="39.5703125" style="1" customWidth="1"/>
    <col min="2822" max="3072" width="9.140625" style="1"/>
    <col min="3073" max="3073" width="13.85546875" style="1" customWidth="1"/>
    <col min="3074" max="3074" width="12.5703125" style="1" customWidth="1"/>
    <col min="3075" max="3075" width="9.140625" style="1"/>
    <col min="3076" max="3076" width="9.7109375" style="1" customWidth="1"/>
    <col min="3077" max="3077" width="39.5703125" style="1" customWidth="1"/>
    <col min="3078" max="3328" width="9.140625" style="1"/>
    <col min="3329" max="3329" width="13.85546875" style="1" customWidth="1"/>
    <col min="3330" max="3330" width="12.5703125" style="1" customWidth="1"/>
    <col min="3331" max="3331" width="9.140625" style="1"/>
    <col min="3332" max="3332" width="9.7109375" style="1" customWidth="1"/>
    <col min="3333" max="3333" width="39.5703125" style="1" customWidth="1"/>
    <col min="3334" max="3584" width="9.140625" style="1"/>
    <col min="3585" max="3585" width="13.85546875" style="1" customWidth="1"/>
    <col min="3586" max="3586" width="12.5703125" style="1" customWidth="1"/>
    <col min="3587" max="3587" width="9.140625" style="1"/>
    <col min="3588" max="3588" width="9.7109375" style="1" customWidth="1"/>
    <col min="3589" max="3589" width="39.5703125" style="1" customWidth="1"/>
    <col min="3590" max="3840" width="9.140625" style="1"/>
    <col min="3841" max="3841" width="13.85546875" style="1" customWidth="1"/>
    <col min="3842" max="3842" width="12.5703125" style="1" customWidth="1"/>
    <col min="3843" max="3843" width="9.140625" style="1"/>
    <col min="3844" max="3844" width="9.7109375" style="1" customWidth="1"/>
    <col min="3845" max="3845" width="39.5703125" style="1" customWidth="1"/>
    <col min="3846" max="4096" width="9.140625" style="1"/>
    <col min="4097" max="4097" width="13.85546875" style="1" customWidth="1"/>
    <col min="4098" max="4098" width="12.5703125" style="1" customWidth="1"/>
    <col min="4099" max="4099" width="9.140625" style="1"/>
    <col min="4100" max="4100" width="9.7109375" style="1" customWidth="1"/>
    <col min="4101" max="4101" width="39.5703125" style="1" customWidth="1"/>
    <col min="4102" max="4352" width="9.140625" style="1"/>
    <col min="4353" max="4353" width="13.85546875" style="1" customWidth="1"/>
    <col min="4354" max="4354" width="12.5703125" style="1" customWidth="1"/>
    <col min="4355" max="4355" width="9.140625" style="1"/>
    <col min="4356" max="4356" width="9.7109375" style="1" customWidth="1"/>
    <col min="4357" max="4357" width="39.5703125" style="1" customWidth="1"/>
    <col min="4358" max="4608" width="9.140625" style="1"/>
    <col min="4609" max="4609" width="13.85546875" style="1" customWidth="1"/>
    <col min="4610" max="4610" width="12.5703125" style="1" customWidth="1"/>
    <col min="4611" max="4611" width="9.140625" style="1"/>
    <col min="4612" max="4612" width="9.7109375" style="1" customWidth="1"/>
    <col min="4613" max="4613" width="39.5703125" style="1" customWidth="1"/>
    <col min="4614" max="4864" width="9.140625" style="1"/>
    <col min="4865" max="4865" width="13.85546875" style="1" customWidth="1"/>
    <col min="4866" max="4866" width="12.5703125" style="1" customWidth="1"/>
    <col min="4867" max="4867" width="9.140625" style="1"/>
    <col min="4868" max="4868" width="9.7109375" style="1" customWidth="1"/>
    <col min="4869" max="4869" width="39.5703125" style="1" customWidth="1"/>
    <col min="4870" max="5120" width="9.140625" style="1"/>
    <col min="5121" max="5121" width="13.85546875" style="1" customWidth="1"/>
    <col min="5122" max="5122" width="12.5703125" style="1" customWidth="1"/>
    <col min="5123" max="5123" width="9.140625" style="1"/>
    <col min="5124" max="5124" width="9.7109375" style="1" customWidth="1"/>
    <col min="5125" max="5125" width="39.5703125" style="1" customWidth="1"/>
    <col min="5126" max="5376" width="9.140625" style="1"/>
    <col min="5377" max="5377" width="13.85546875" style="1" customWidth="1"/>
    <col min="5378" max="5378" width="12.5703125" style="1" customWidth="1"/>
    <col min="5379" max="5379" width="9.140625" style="1"/>
    <col min="5380" max="5380" width="9.7109375" style="1" customWidth="1"/>
    <col min="5381" max="5381" width="39.5703125" style="1" customWidth="1"/>
    <col min="5382" max="5632" width="9.140625" style="1"/>
    <col min="5633" max="5633" width="13.85546875" style="1" customWidth="1"/>
    <col min="5634" max="5634" width="12.5703125" style="1" customWidth="1"/>
    <col min="5635" max="5635" width="9.140625" style="1"/>
    <col min="5636" max="5636" width="9.7109375" style="1" customWidth="1"/>
    <col min="5637" max="5637" width="39.5703125" style="1" customWidth="1"/>
    <col min="5638" max="5888" width="9.140625" style="1"/>
    <col min="5889" max="5889" width="13.85546875" style="1" customWidth="1"/>
    <col min="5890" max="5890" width="12.5703125" style="1" customWidth="1"/>
    <col min="5891" max="5891" width="9.140625" style="1"/>
    <col min="5892" max="5892" width="9.7109375" style="1" customWidth="1"/>
    <col min="5893" max="5893" width="39.5703125" style="1" customWidth="1"/>
    <col min="5894" max="6144" width="9.140625" style="1"/>
    <col min="6145" max="6145" width="13.85546875" style="1" customWidth="1"/>
    <col min="6146" max="6146" width="12.5703125" style="1" customWidth="1"/>
    <col min="6147" max="6147" width="9.140625" style="1"/>
    <col min="6148" max="6148" width="9.7109375" style="1" customWidth="1"/>
    <col min="6149" max="6149" width="39.5703125" style="1" customWidth="1"/>
    <col min="6150" max="6400" width="9.140625" style="1"/>
    <col min="6401" max="6401" width="13.85546875" style="1" customWidth="1"/>
    <col min="6402" max="6402" width="12.5703125" style="1" customWidth="1"/>
    <col min="6403" max="6403" width="9.140625" style="1"/>
    <col min="6404" max="6404" width="9.7109375" style="1" customWidth="1"/>
    <col min="6405" max="6405" width="39.5703125" style="1" customWidth="1"/>
    <col min="6406" max="6656" width="9.140625" style="1"/>
    <col min="6657" max="6657" width="13.85546875" style="1" customWidth="1"/>
    <col min="6658" max="6658" width="12.5703125" style="1" customWidth="1"/>
    <col min="6659" max="6659" width="9.140625" style="1"/>
    <col min="6660" max="6660" width="9.7109375" style="1" customWidth="1"/>
    <col min="6661" max="6661" width="39.5703125" style="1" customWidth="1"/>
    <col min="6662" max="6912" width="9.140625" style="1"/>
    <col min="6913" max="6913" width="13.85546875" style="1" customWidth="1"/>
    <col min="6914" max="6914" width="12.5703125" style="1" customWidth="1"/>
    <col min="6915" max="6915" width="9.140625" style="1"/>
    <col min="6916" max="6916" width="9.7109375" style="1" customWidth="1"/>
    <col min="6917" max="6917" width="39.5703125" style="1" customWidth="1"/>
    <col min="6918" max="7168" width="9.140625" style="1"/>
    <col min="7169" max="7169" width="13.85546875" style="1" customWidth="1"/>
    <col min="7170" max="7170" width="12.5703125" style="1" customWidth="1"/>
    <col min="7171" max="7171" width="9.140625" style="1"/>
    <col min="7172" max="7172" width="9.7109375" style="1" customWidth="1"/>
    <col min="7173" max="7173" width="39.5703125" style="1" customWidth="1"/>
    <col min="7174" max="7424" width="9.140625" style="1"/>
    <col min="7425" max="7425" width="13.85546875" style="1" customWidth="1"/>
    <col min="7426" max="7426" width="12.5703125" style="1" customWidth="1"/>
    <col min="7427" max="7427" width="9.140625" style="1"/>
    <col min="7428" max="7428" width="9.7109375" style="1" customWidth="1"/>
    <col min="7429" max="7429" width="39.5703125" style="1" customWidth="1"/>
    <col min="7430" max="7680" width="9.140625" style="1"/>
    <col min="7681" max="7681" width="13.85546875" style="1" customWidth="1"/>
    <col min="7682" max="7682" width="12.5703125" style="1" customWidth="1"/>
    <col min="7683" max="7683" width="9.140625" style="1"/>
    <col min="7684" max="7684" width="9.7109375" style="1" customWidth="1"/>
    <col min="7685" max="7685" width="39.5703125" style="1" customWidth="1"/>
    <col min="7686" max="7936" width="9.140625" style="1"/>
    <col min="7937" max="7937" width="13.85546875" style="1" customWidth="1"/>
    <col min="7938" max="7938" width="12.5703125" style="1" customWidth="1"/>
    <col min="7939" max="7939" width="9.140625" style="1"/>
    <col min="7940" max="7940" width="9.7109375" style="1" customWidth="1"/>
    <col min="7941" max="7941" width="39.5703125" style="1" customWidth="1"/>
    <col min="7942" max="8192" width="9.140625" style="1"/>
    <col min="8193" max="8193" width="13.85546875" style="1" customWidth="1"/>
    <col min="8194" max="8194" width="12.5703125" style="1" customWidth="1"/>
    <col min="8195" max="8195" width="9.140625" style="1"/>
    <col min="8196" max="8196" width="9.7109375" style="1" customWidth="1"/>
    <col min="8197" max="8197" width="39.5703125" style="1" customWidth="1"/>
    <col min="8198" max="8448" width="9.140625" style="1"/>
    <col min="8449" max="8449" width="13.85546875" style="1" customWidth="1"/>
    <col min="8450" max="8450" width="12.5703125" style="1" customWidth="1"/>
    <col min="8451" max="8451" width="9.140625" style="1"/>
    <col min="8452" max="8452" width="9.7109375" style="1" customWidth="1"/>
    <col min="8453" max="8453" width="39.5703125" style="1" customWidth="1"/>
    <col min="8454" max="8704" width="9.140625" style="1"/>
    <col min="8705" max="8705" width="13.85546875" style="1" customWidth="1"/>
    <col min="8706" max="8706" width="12.5703125" style="1" customWidth="1"/>
    <col min="8707" max="8707" width="9.140625" style="1"/>
    <col min="8708" max="8708" width="9.7109375" style="1" customWidth="1"/>
    <col min="8709" max="8709" width="39.5703125" style="1" customWidth="1"/>
    <col min="8710" max="8960" width="9.140625" style="1"/>
    <col min="8961" max="8961" width="13.85546875" style="1" customWidth="1"/>
    <col min="8962" max="8962" width="12.5703125" style="1" customWidth="1"/>
    <col min="8963" max="8963" width="9.140625" style="1"/>
    <col min="8964" max="8964" width="9.7109375" style="1" customWidth="1"/>
    <col min="8965" max="8965" width="39.5703125" style="1" customWidth="1"/>
    <col min="8966" max="9216" width="9.140625" style="1"/>
    <col min="9217" max="9217" width="13.85546875" style="1" customWidth="1"/>
    <col min="9218" max="9218" width="12.5703125" style="1" customWidth="1"/>
    <col min="9219" max="9219" width="9.140625" style="1"/>
    <col min="9220" max="9220" width="9.7109375" style="1" customWidth="1"/>
    <col min="9221" max="9221" width="39.5703125" style="1" customWidth="1"/>
    <col min="9222" max="9472" width="9.140625" style="1"/>
    <col min="9473" max="9473" width="13.85546875" style="1" customWidth="1"/>
    <col min="9474" max="9474" width="12.5703125" style="1" customWidth="1"/>
    <col min="9475" max="9475" width="9.140625" style="1"/>
    <col min="9476" max="9476" width="9.7109375" style="1" customWidth="1"/>
    <col min="9477" max="9477" width="39.5703125" style="1" customWidth="1"/>
    <col min="9478" max="9728" width="9.140625" style="1"/>
    <col min="9729" max="9729" width="13.85546875" style="1" customWidth="1"/>
    <col min="9730" max="9730" width="12.5703125" style="1" customWidth="1"/>
    <col min="9731" max="9731" width="9.140625" style="1"/>
    <col min="9732" max="9732" width="9.7109375" style="1" customWidth="1"/>
    <col min="9733" max="9733" width="39.5703125" style="1" customWidth="1"/>
    <col min="9734" max="9984" width="9.140625" style="1"/>
    <col min="9985" max="9985" width="13.85546875" style="1" customWidth="1"/>
    <col min="9986" max="9986" width="12.5703125" style="1" customWidth="1"/>
    <col min="9987" max="9987" width="9.140625" style="1"/>
    <col min="9988" max="9988" width="9.7109375" style="1" customWidth="1"/>
    <col min="9989" max="9989" width="39.5703125" style="1" customWidth="1"/>
    <col min="9990" max="10240" width="9.140625" style="1"/>
    <col min="10241" max="10241" width="13.85546875" style="1" customWidth="1"/>
    <col min="10242" max="10242" width="12.5703125" style="1" customWidth="1"/>
    <col min="10243" max="10243" width="9.140625" style="1"/>
    <col min="10244" max="10244" width="9.7109375" style="1" customWidth="1"/>
    <col min="10245" max="10245" width="39.5703125" style="1" customWidth="1"/>
    <col min="10246" max="10496" width="9.140625" style="1"/>
    <col min="10497" max="10497" width="13.85546875" style="1" customWidth="1"/>
    <col min="10498" max="10498" width="12.5703125" style="1" customWidth="1"/>
    <col min="10499" max="10499" width="9.140625" style="1"/>
    <col min="10500" max="10500" width="9.7109375" style="1" customWidth="1"/>
    <col min="10501" max="10501" width="39.5703125" style="1" customWidth="1"/>
    <col min="10502" max="10752" width="9.140625" style="1"/>
    <col min="10753" max="10753" width="13.85546875" style="1" customWidth="1"/>
    <col min="10754" max="10754" width="12.5703125" style="1" customWidth="1"/>
    <col min="10755" max="10755" width="9.140625" style="1"/>
    <col min="10756" max="10756" width="9.7109375" style="1" customWidth="1"/>
    <col min="10757" max="10757" width="39.5703125" style="1" customWidth="1"/>
    <col min="10758" max="11008" width="9.140625" style="1"/>
    <col min="11009" max="11009" width="13.85546875" style="1" customWidth="1"/>
    <col min="11010" max="11010" width="12.5703125" style="1" customWidth="1"/>
    <col min="11011" max="11011" width="9.140625" style="1"/>
    <col min="11012" max="11012" width="9.7109375" style="1" customWidth="1"/>
    <col min="11013" max="11013" width="39.5703125" style="1" customWidth="1"/>
    <col min="11014" max="11264" width="9.140625" style="1"/>
    <col min="11265" max="11265" width="13.85546875" style="1" customWidth="1"/>
    <col min="11266" max="11266" width="12.5703125" style="1" customWidth="1"/>
    <col min="11267" max="11267" width="9.140625" style="1"/>
    <col min="11268" max="11268" width="9.7109375" style="1" customWidth="1"/>
    <col min="11269" max="11269" width="39.5703125" style="1" customWidth="1"/>
    <col min="11270" max="11520" width="9.140625" style="1"/>
    <col min="11521" max="11521" width="13.85546875" style="1" customWidth="1"/>
    <col min="11522" max="11522" width="12.5703125" style="1" customWidth="1"/>
    <col min="11523" max="11523" width="9.140625" style="1"/>
    <col min="11524" max="11524" width="9.7109375" style="1" customWidth="1"/>
    <col min="11525" max="11525" width="39.5703125" style="1" customWidth="1"/>
    <col min="11526" max="11776" width="9.140625" style="1"/>
    <col min="11777" max="11777" width="13.85546875" style="1" customWidth="1"/>
    <col min="11778" max="11778" width="12.5703125" style="1" customWidth="1"/>
    <col min="11779" max="11779" width="9.140625" style="1"/>
    <col min="11780" max="11780" width="9.7109375" style="1" customWidth="1"/>
    <col min="11781" max="11781" width="39.5703125" style="1" customWidth="1"/>
    <col min="11782" max="12032" width="9.140625" style="1"/>
    <col min="12033" max="12033" width="13.85546875" style="1" customWidth="1"/>
    <col min="12034" max="12034" width="12.5703125" style="1" customWidth="1"/>
    <col min="12035" max="12035" width="9.140625" style="1"/>
    <col min="12036" max="12036" width="9.7109375" style="1" customWidth="1"/>
    <col min="12037" max="12037" width="39.5703125" style="1" customWidth="1"/>
    <col min="12038" max="12288" width="9.140625" style="1"/>
    <col min="12289" max="12289" width="13.85546875" style="1" customWidth="1"/>
    <col min="12290" max="12290" width="12.5703125" style="1" customWidth="1"/>
    <col min="12291" max="12291" width="9.140625" style="1"/>
    <col min="12292" max="12292" width="9.7109375" style="1" customWidth="1"/>
    <col min="12293" max="12293" width="39.5703125" style="1" customWidth="1"/>
    <col min="12294" max="12544" width="9.140625" style="1"/>
    <col min="12545" max="12545" width="13.85546875" style="1" customWidth="1"/>
    <col min="12546" max="12546" width="12.5703125" style="1" customWidth="1"/>
    <col min="12547" max="12547" width="9.140625" style="1"/>
    <col min="12548" max="12548" width="9.7109375" style="1" customWidth="1"/>
    <col min="12549" max="12549" width="39.5703125" style="1" customWidth="1"/>
    <col min="12550" max="12800" width="9.140625" style="1"/>
    <col min="12801" max="12801" width="13.85546875" style="1" customWidth="1"/>
    <col min="12802" max="12802" width="12.5703125" style="1" customWidth="1"/>
    <col min="12803" max="12803" width="9.140625" style="1"/>
    <col min="12804" max="12804" width="9.7109375" style="1" customWidth="1"/>
    <col min="12805" max="12805" width="39.5703125" style="1" customWidth="1"/>
    <col min="12806" max="13056" width="9.140625" style="1"/>
    <col min="13057" max="13057" width="13.85546875" style="1" customWidth="1"/>
    <col min="13058" max="13058" width="12.5703125" style="1" customWidth="1"/>
    <col min="13059" max="13059" width="9.140625" style="1"/>
    <col min="13060" max="13060" width="9.7109375" style="1" customWidth="1"/>
    <col min="13061" max="13061" width="39.5703125" style="1" customWidth="1"/>
    <col min="13062" max="13312" width="9.140625" style="1"/>
    <col min="13313" max="13313" width="13.85546875" style="1" customWidth="1"/>
    <col min="13314" max="13314" width="12.5703125" style="1" customWidth="1"/>
    <col min="13315" max="13315" width="9.140625" style="1"/>
    <col min="13316" max="13316" width="9.7109375" style="1" customWidth="1"/>
    <col min="13317" max="13317" width="39.5703125" style="1" customWidth="1"/>
    <col min="13318" max="13568" width="9.140625" style="1"/>
    <col min="13569" max="13569" width="13.85546875" style="1" customWidth="1"/>
    <col min="13570" max="13570" width="12.5703125" style="1" customWidth="1"/>
    <col min="13571" max="13571" width="9.140625" style="1"/>
    <col min="13572" max="13572" width="9.7109375" style="1" customWidth="1"/>
    <col min="13573" max="13573" width="39.5703125" style="1" customWidth="1"/>
    <col min="13574" max="13824" width="9.140625" style="1"/>
    <col min="13825" max="13825" width="13.85546875" style="1" customWidth="1"/>
    <col min="13826" max="13826" width="12.5703125" style="1" customWidth="1"/>
    <col min="13827" max="13827" width="9.140625" style="1"/>
    <col min="13828" max="13828" width="9.7109375" style="1" customWidth="1"/>
    <col min="13829" max="13829" width="39.5703125" style="1" customWidth="1"/>
    <col min="13830" max="14080" width="9.140625" style="1"/>
    <col min="14081" max="14081" width="13.85546875" style="1" customWidth="1"/>
    <col min="14082" max="14082" width="12.5703125" style="1" customWidth="1"/>
    <col min="14083" max="14083" width="9.140625" style="1"/>
    <col min="14084" max="14084" width="9.7109375" style="1" customWidth="1"/>
    <col min="14085" max="14085" width="39.5703125" style="1" customWidth="1"/>
    <col min="14086" max="14336" width="9.140625" style="1"/>
    <col min="14337" max="14337" width="13.85546875" style="1" customWidth="1"/>
    <col min="14338" max="14338" width="12.5703125" style="1" customWidth="1"/>
    <col min="14339" max="14339" width="9.140625" style="1"/>
    <col min="14340" max="14340" width="9.7109375" style="1" customWidth="1"/>
    <col min="14341" max="14341" width="39.5703125" style="1" customWidth="1"/>
    <col min="14342" max="14592" width="9.140625" style="1"/>
    <col min="14593" max="14593" width="13.85546875" style="1" customWidth="1"/>
    <col min="14594" max="14594" width="12.5703125" style="1" customWidth="1"/>
    <col min="14595" max="14595" width="9.140625" style="1"/>
    <col min="14596" max="14596" width="9.7109375" style="1" customWidth="1"/>
    <col min="14597" max="14597" width="39.5703125" style="1" customWidth="1"/>
    <col min="14598" max="14848" width="9.140625" style="1"/>
    <col min="14849" max="14849" width="13.85546875" style="1" customWidth="1"/>
    <col min="14850" max="14850" width="12.5703125" style="1" customWidth="1"/>
    <col min="14851" max="14851" width="9.140625" style="1"/>
    <col min="14852" max="14852" width="9.7109375" style="1" customWidth="1"/>
    <col min="14853" max="14853" width="39.5703125" style="1" customWidth="1"/>
    <col min="14854" max="15104" width="9.140625" style="1"/>
    <col min="15105" max="15105" width="13.85546875" style="1" customWidth="1"/>
    <col min="15106" max="15106" width="12.5703125" style="1" customWidth="1"/>
    <col min="15107" max="15107" width="9.140625" style="1"/>
    <col min="15108" max="15108" width="9.7109375" style="1" customWidth="1"/>
    <col min="15109" max="15109" width="39.5703125" style="1" customWidth="1"/>
    <col min="15110" max="15360" width="9.140625" style="1"/>
    <col min="15361" max="15361" width="13.85546875" style="1" customWidth="1"/>
    <col min="15362" max="15362" width="12.5703125" style="1" customWidth="1"/>
    <col min="15363" max="15363" width="9.140625" style="1"/>
    <col min="15364" max="15364" width="9.7109375" style="1" customWidth="1"/>
    <col min="15365" max="15365" width="39.5703125" style="1" customWidth="1"/>
    <col min="15366" max="15616" width="9.140625" style="1"/>
    <col min="15617" max="15617" width="13.85546875" style="1" customWidth="1"/>
    <col min="15618" max="15618" width="12.5703125" style="1" customWidth="1"/>
    <col min="15619" max="15619" width="9.140625" style="1"/>
    <col min="15620" max="15620" width="9.7109375" style="1" customWidth="1"/>
    <col min="15621" max="15621" width="39.5703125" style="1" customWidth="1"/>
    <col min="15622" max="15872" width="9.140625" style="1"/>
    <col min="15873" max="15873" width="13.85546875" style="1" customWidth="1"/>
    <col min="15874" max="15874" width="12.5703125" style="1" customWidth="1"/>
    <col min="15875" max="15875" width="9.140625" style="1"/>
    <col min="15876" max="15876" width="9.7109375" style="1" customWidth="1"/>
    <col min="15877" max="15877" width="39.5703125" style="1" customWidth="1"/>
    <col min="15878" max="16128" width="9.140625" style="1"/>
    <col min="16129" max="16129" width="13.85546875" style="1" customWidth="1"/>
    <col min="16130" max="16130" width="12.5703125" style="1" customWidth="1"/>
    <col min="16131" max="16131" width="9.140625" style="1"/>
    <col min="16132" max="16132" width="9.7109375" style="1" customWidth="1"/>
    <col min="16133" max="16133" width="39.5703125" style="1" customWidth="1"/>
    <col min="16134" max="16384" width="9.140625" style="1"/>
  </cols>
  <sheetData>
    <row r="1" spans="1:14" ht="17.25" thickBot="1" x14ac:dyDescent="0.35">
      <c r="A1" s="1" t="s">
        <v>0</v>
      </c>
    </row>
    <row r="2" spans="1:14" x14ac:dyDescent="0.3">
      <c r="A2" s="304" t="s">
        <v>94</v>
      </c>
      <c r="B2" s="305"/>
      <c r="C2" s="305"/>
      <c r="D2" s="305"/>
      <c r="E2" s="306"/>
    </row>
    <row r="3" spans="1:14" ht="17.25" thickBot="1" x14ac:dyDescent="0.35">
      <c r="A3" s="307"/>
      <c r="B3" s="308"/>
      <c r="C3" s="308"/>
      <c r="D3" s="308"/>
      <c r="E3" s="309"/>
    </row>
    <row r="4" spans="1:14" ht="19.5" customHeight="1" x14ac:dyDescent="0.3">
      <c r="A4" s="2"/>
      <c r="B4" s="2"/>
      <c r="C4" s="2"/>
      <c r="D4" s="2"/>
      <c r="E4" s="2"/>
    </row>
    <row r="5" spans="1:14" ht="25.5" x14ac:dyDescent="0.35">
      <c r="B5" s="219" t="s">
        <v>0</v>
      </c>
      <c r="K5" s="298"/>
      <c r="L5" s="298"/>
      <c r="M5" s="298"/>
      <c r="N5" s="298"/>
    </row>
    <row r="6" spans="1:14" x14ac:dyDescent="0.3">
      <c r="A6" s="3" t="s">
        <v>1</v>
      </c>
      <c r="B6" s="4" t="s">
        <v>95</v>
      </c>
      <c r="C6" s="4"/>
      <c r="D6" s="4"/>
      <c r="E6" s="5"/>
      <c r="K6" s="298"/>
      <c r="L6" s="298"/>
      <c r="M6" s="298"/>
      <c r="N6" s="298"/>
    </row>
    <row r="7" spans="1:14" x14ac:dyDescent="0.3">
      <c r="A7" s="6"/>
      <c r="B7" s="7" t="s">
        <v>96</v>
      </c>
      <c r="C7" s="7"/>
      <c r="D7" s="7"/>
      <c r="E7" s="8"/>
      <c r="K7" s="298"/>
      <c r="L7" s="298"/>
      <c r="M7" s="298"/>
      <c r="N7" s="298"/>
    </row>
    <row r="8" spans="1:14" x14ac:dyDescent="0.3">
      <c r="A8" s="9"/>
      <c r="B8" s="10" t="s">
        <v>97</v>
      </c>
      <c r="C8" s="10"/>
      <c r="D8" s="10"/>
      <c r="E8" s="11"/>
    </row>
    <row r="9" spans="1:14" x14ac:dyDescent="0.3">
      <c r="B9" s="7"/>
      <c r="C9" s="7"/>
      <c r="D9" s="7"/>
      <c r="E9" s="7"/>
      <c r="K9" s="310"/>
      <c r="L9" s="310"/>
      <c r="M9" s="310"/>
      <c r="N9" s="310"/>
    </row>
    <row r="11" spans="1:14" ht="13.5" customHeight="1" x14ac:dyDescent="0.3">
      <c r="A11" s="12" t="s">
        <v>2</v>
      </c>
      <c r="B11" s="301" t="s">
        <v>98</v>
      </c>
      <c r="C11" s="301"/>
      <c r="D11" s="301"/>
      <c r="E11" s="302"/>
      <c r="K11" s="303"/>
      <c r="L11" s="303"/>
      <c r="M11" s="303"/>
      <c r="N11" s="303"/>
    </row>
    <row r="12" spans="1:14" x14ac:dyDescent="0.3">
      <c r="A12" s="13"/>
      <c r="B12" s="14"/>
      <c r="C12" s="14"/>
      <c r="D12" s="14"/>
      <c r="E12" s="14"/>
    </row>
    <row r="13" spans="1:14" x14ac:dyDescent="0.3">
      <c r="K13" s="298"/>
      <c r="L13" s="298"/>
      <c r="M13" s="298"/>
      <c r="N13" s="298"/>
    </row>
    <row r="14" spans="1:14" x14ac:dyDescent="0.3">
      <c r="A14" s="15" t="s">
        <v>3</v>
      </c>
      <c r="B14" s="299" t="s">
        <v>103</v>
      </c>
      <c r="C14" s="299"/>
      <c r="D14" s="299"/>
      <c r="E14" s="300"/>
      <c r="K14" s="298"/>
      <c r="L14" s="298"/>
      <c r="M14" s="298"/>
      <c r="N14" s="298"/>
    </row>
    <row r="15" spans="1:14" x14ac:dyDescent="0.3">
      <c r="B15" s="7"/>
      <c r="C15" s="7"/>
      <c r="D15" s="7"/>
      <c r="E15" s="7"/>
      <c r="K15" s="298"/>
      <c r="L15" s="298"/>
      <c r="M15" s="298"/>
      <c r="N15" s="298"/>
    </row>
    <row r="16" spans="1:14" x14ac:dyDescent="0.3">
      <c r="B16" s="7"/>
      <c r="C16" s="7"/>
      <c r="D16" s="7"/>
      <c r="E16" s="7"/>
      <c r="K16" s="16"/>
      <c r="L16" s="16"/>
      <c r="M16" s="16"/>
      <c r="N16" s="16"/>
    </row>
    <row r="17" spans="1:14" x14ac:dyDescent="0.3">
      <c r="A17" s="15" t="s">
        <v>4</v>
      </c>
      <c r="B17" s="299" t="s">
        <v>5</v>
      </c>
      <c r="C17" s="299"/>
      <c r="D17" s="299"/>
      <c r="E17" s="300"/>
      <c r="K17" s="298"/>
      <c r="L17" s="298"/>
      <c r="M17" s="298"/>
      <c r="N17" s="298"/>
    </row>
    <row r="18" spans="1:14" ht="18" customHeight="1" x14ac:dyDescent="0.3">
      <c r="B18" s="7"/>
      <c r="C18" s="7"/>
      <c r="D18" s="7"/>
      <c r="E18" s="7"/>
      <c r="K18" s="16"/>
      <c r="L18" s="16"/>
      <c r="M18" s="16"/>
      <c r="N18" s="16"/>
    </row>
    <row r="19" spans="1:14" x14ac:dyDescent="0.3">
      <c r="B19" s="17"/>
    </row>
    <row r="20" spans="1:14" s="21" customFormat="1" x14ac:dyDescent="0.3">
      <c r="A20" s="18" t="s">
        <v>6</v>
      </c>
      <c r="B20" s="4" t="s">
        <v>99</v>
      </c>
      <c r="C20" s="19"/>
      <c r="D20" s="19"/>
      <c r="E20" s="20"/>
    </row>
    <row r="21" spans="1:14" s="21" customFormat="1" x14ac:dyDescent="0.3">
      <c r="A21" s="22"/>
      <c r="B21" s="7" t="s">
        <v>0</v>
      </c>
      <c r="E21" s="23"/>
    </row>
    <row r="22" spans="1:14" s="21" customFormat="1" x14ac:dyDescent="0.3">
      <c r="A22" s="24"/>
      <c r="B22" s="10" t="s">
        <v>0</v>
      </c>
      <c r="C22" s="25"/>
      <c r="D22" s="25"/>
      <c r="E22" s="26"/>
    </row>
    <row r="23" spans="1:14" s="21" customFormat="1" x14ac:dyDescent="0.3">
      <c r="B23" s="27"/>
    </row>
    <row r="24" spans="1:14" s="21" customFormat="1" x14ac:dyDescent="0.3">
      <c r="B24" s="27"/>
    </row>
    <row r="25" spans="1:14" s="21" customFormat="1" x14ac:dyDescent="0.3">
      <c r="A25" s="28" t="s">
        <v>7</v>
      </c>
      <c r="B25" s="29" t="s">
        <v>152</v>
      </c>
      <c r="C25" s="30"/>
      <c r="D25" s="30"/>
      <c r="E25" s="31"/>
    </row>
    <row r="26" spans="1:14" x14ac:dyDescent="0.3">
      <c r="B26" s="27"/>
    </row>
    <row r="27" spans="1:14" x14ac:dyDescent="0.3">
      <c r="B27" s="27"/>
    </row>
    <row r="28" spans="1:14" x14ac:dyDescent="0.3">
      <c r="A28" s="59" t="s">
        <v>0</v>
      </c>
      <c r="B28" s="29" t="s">
        <v>0</v>
      </c>
      <c r="C28" s="32"/>
      <c r="D28" s="32"/>
      <c r="E28" s="33"/>
    </row>
    <row r="29" spans="1:14" x14ac:dyDescent="0.3">
      <c r="B29" s="27"/>
    </row>
    <row r="31" spans="1:14" x14ac:dyDescent="0.3">
      <c r="A31" s="15" t="s">
        <v>8</v>
      </c>
      <c r="B31" s="34" t="s">
        <v>100</v>
      </c>
      <c r="C31" s="35"/>
      <c r="D31" s="36"/>
      <c r="E31" s="37"/>
    </row>
    <row r="32" spans="1:14" x14ac:dyDescent="0.3">
      <c r="B32" s="38"/>
      <c r="C32" s="7"/>
    </row>
  </sheetData>
  <sheetProtection selectLockedCells="1" selectUnlockedCells="1"/>
  <mergeCells count="13">
    <mergeCell ref="B11:E11"/>
    <mergeCell ref="K11:N11"/>
    <mergeCell ref="A2:E3"/>
    <mergeCell ref="K5:N5"/>
    <mergeCell ref="K6:N6"/>
    <mergeCell ref="K7:N7"/>
    <mergeCell ref="K9:N9"/>
    <mergeCell ref="K13:N13"/>
    <mergeCell ref="B14:E14"/>
    <mergeCell ref="K14:N14"/>
    <mergeCell ref="K15:N15"/>
    <mergeCell ref="B17:E17"/>
    <mergeCell ref="K17:N17"/>
  </mergeCells>
  <pageMargins left="0.98425196850393704" right="0.39370078740157483" top="0.59055118110236215" bottom="0.59055118110236215" header="0.51181102362204722" footer="0.51181102362204722"/>
  <pageSetup paperSize="9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1"/>
  </sheetPr>
  <dimension ref="A1:I27"/>
  <sheetViews>
    <sheetView showGridLines="0" view="pageBreakPreview" zoomScaleNormal="100" zoomScaleSheetLayoutView="100" workbookViewId="0">
      <selection activeCell="G25" sqref="G25:H29"/>
    </sheetView>
  </sheetViews>
  <sheetFormatPr defaultRowHeight="16.5" x14ac:dyDescent="0.3"/>
  <cols>
    <col min="1" max="1" width="12.42578125" style="1" customWidth="1"/>
    <col min="2" max="2" width="14" style="1" customWidth="1"/>
    <col min="3" max="3" width="9" style="1" customWidth="1"/>
    <col min="4" max="4" width="9.140625" style="1"/>
    <col min="5" max="5" width="6.85546875" style="1" customWidth="1"/>
    <col min="6" max="6" width="8" style="1" customWidth="1"/>
    <col min="7" max="7" width="5.85546875" style="1" customWidth="1"/>
    <col min="8" max="8" width="5.28515625" style="1" customWidth="1"/>
    <col min="9" max="9" width="18.85546875" style="45" customWidth="1"/>
    <col min="10" max="246" width="9.140625" style="1"/>
    <col min="247" max="247" width="12.42578125" style="1" customWidth="1"/>
    <col min="248" max="248" width="14" style="1" customWidth="1"/>
    <col min="249" max="249" width="9" style="1" customWidth="1"/>
    <col min="250" max="250" width="9.140625" style="1"/>
    <col min="251" max="251" width="6.85546875" style="1" customWidth="1"/>
    <col min="252" max="252" width="8" style="1" customWidth="1"/>
    <col min="253" max="253" width="5.85546875" style="1" customWidth="1"/>
    <col min="254" max="254" width="5.28515625" style="1" customWidth="1"/>
    <col min="255" max="255" width="18.85546875" style="1" customWidth="1"/>
    <col min="256" max="256" width="9.140625" style="1"/>
    <col min="257" max="257" width="11.5703125" style="1" customWidth="1"/>
    <col min="258" max="502" width="9.140625" style="1"/>
    <col min="503" max="503" width="12.42578125" style="1" customWidth="1"/>
    <col min="504" max="504" width="14" style="1" customWidth="1"/>
    <col min="505" max="505" width="9" style="1" customWidth="1"/>
    <col min="506" max="506" width="9.140625" style="1"/>
    <col min="507" max="507" width="6.85546875" style="1" customWidth="1"/>
    <col min="508" max="508" width="8" style="1" customWidth="1"/>
    <col min="509" max="509" width="5.85546875" style="1" customWidth="1"/>
    <col min="510" max="510" width="5.28515625" style="1" customWidth="1"/>
    <col min="511" max="511" width="18.85546875" style="1" customWidth="1"/>
    <col min="512" max="512" width="9.140625" style="1"/>
    <col min="513" max="513" width="11.5703125" style="1" customWidth="1"/>
    <col min="514" max="758" width="9.140625" style="1"/>
    <col min="759" max="759" width="12.42578125" style="1" customWidth="1"/>
    <col min="760" max="760" width="14" style="1" customWidth="1"/>
    <col min="761" max="761" width="9" style="1" customWidth="1"/>
    <col min="762" max="762" width="9.140625" style="1"/>
    <col min="763" max="763" width="6.85546875" style="1" customWidth="1"/>
    <col min="764" max="764" width="8" style="1" customWidth="1"/>
    <col min="765" max="765" width="5.85546875" style="1" customWidth="1"/>
    <col min="766" max="766" width="5.28515625" style="1" customWidth="1"/>
    <col min="767" max="767" width="18.85546875" style="1" customWidth="1"/>
    <col min="768" max="768" width="9.140625" style="1"/>
    <col min="769" max="769" width="11.5703125" style="1" customWidth="1"/>
    <col min="770" max="1014" width="9.140625" style="1"/>
    <col min="1015" max="1015" width="12.42578125" style="1" customWidth="1"/>
    <col min="1016" max="1016" width="14" style="1" customWidth="1"/>
    <col min="1017" max="1017" width="9" style="1" customWidth="1"/>
    <col min="1018" max="1018" width="9.140625" style="1"/>
    <col min="1019" max="1019" width="6.85546875" style="1" customWidth="1"/>
    <col min="1020" max="1020" width="8" style="1" customWidth="1"/>
    <col min="1021" max="1021" width="5.85546875" style="1" customWidth="1"/>
    <col min="1022" max="1022" width="5.28515625" style="1" customWidth="1"/>
    <col min="1023" max="1023" width="18.85546875" style="1" customWidth="1"/>
    <col min="1024" max="1024" width="9.140625" style="1"/>
    <col min="1025" max="1025" width="11.5703125" style="1" customWidth="1"/>
    <col min="1026" max="1270" width="9.140625" style="1"/>
    <col min="1271" max="1271" width="12.42578125" style="1" customWidth="1"/>
    <col min="1272" max="1272" width="14" style="1" customWidth="1"/>
    <col min="1273" max="1273" width="9" style="1" customWidth="1"/>
    <col min="1274" max="1274" width="9.140625" style="1"/>
    <col min="1275" max="1275" width="6.85546875" style="1" customWidth="1"/>
    <col min="1276" max="1276" width="8" style="1" customWidth="1"/>
    <col min="1277" max="1277" width="5.85546875" style="1" customWidth="1"/>
    <col min="1278" max="1278" width="5.28515625" style="1" customWidth="1"/>
    <col min="1279" max="1279" width="18.85546875" style="1" customWidth="1"/>
    <col min="1280" max="1280" width="9.140625" style="1"/>
    <col min="1281" max="1281" width="11.5703125" style="1" customWidth="1"/>
    <col min="1282" max="1526" width="9.140625" style="1"/>
    <col min="1527" max="1527" width="12.42578125" style="1" customWidth="1"/>
    <col min="1528" max="1528" width="14" style="1" customWidth="1"/>
    <col min="1529" max="1529" width="9" style="1" customWidth="1"/>
    <col min="1530" max="1530" width="9.140625" style="1"/>
    <col min="1531" max="1531" width="6.85546875" style="1" customWidth="1"/>
    <col min="1532" max="1532" width="8" style="1" customWidth="1"/>
    <col min="1533" max="1533" width="5.85546875" style="1" customWidth="1"/>
    <col min="1534" max="1534" width="5.28515625" style="1" customWidth="1"/>
    <col min="1535" max="1535" width="18.85546875" style="1" customWidth="1"/>
    <col min="1536" max="1536" width="9.140625" style="1"/>
    <col min="1537" max="1537" width="11.5703125" style="1" customWidth="1"/>
    <col min="1538" max="1782" width="9.140625" style="1"/>
    <col min="1783" max="1783" width="12.42578125" style="1" customWidth="1"/>
    <col min="1784" max="1784" width="14" style="1" customWidth="1"/>
    <col min="1785" max="1785" width="9" style="1" customWidth="1"/>
    <col min="1786" max="1786" width="9.140625" style="1"/>
    <col min="1787" max="1787" width="6.85546875" style="1" customWidth="1"/>
    <col min="1788" max="1788" width="8" style="1" customWidth="1"/>
    <col min="1789" max="1789" width="5.85546875" style="1" customWidth="1"/>
    <col min="1790" max="1790" width="5.28515625" style="1" customWidth="1"/>
    <col min="1791" max="1791" width="18.85546875" style="1" customWidth="1"/>
    <col min="1792" max="1792" width="9.140625" style="1"/>
    <col min="1793" max="1793" width="11.5703125" style="1" customWidth="1"/>
    <col min="1794" max="2038" width="9.140625" style="1"/>
    <col min="2039" max="2039" width="12.42578125" style="1" customWidth="1"/>
    <col min="2040" max="2040" width="14" style="1" customWidth="1"/>
    <col min="2041" max="2041" width="9" style="1" customWidth="1"/>
    <col min="2042" max="2042" width="9.140625" style="1"/>
    <col min="2043" max="2043" width="6.85546875" style="1" customWidth="1"/>
    <col min="2044" max="2044" width="8" style="1" customWidth="1"/>
    <col min="2045" max="2045" width="5.85546875" style="1" customWidth="1"/>
    <col min="2046" max="2046" width="5.28515625" style="1" customWidth="1"/>
    <col min="2047" max="2047" width="18.85546875" style="1" customWidth="1"/>
    <col min="2048" max="2048" width="9.140625" style="1"/>
    <col min="2049" max="2049" width="11.5703125" style="1" customWidth="1"/>
    <col min="2050" max="2294" width="9.140625" style="1"/>
    <col min="2295" max="2295" width="12.42578125" style="1" customWidth="1"/>
    <col min="2296" max="2296" width="14" style="1" customWidth="1"/>
    <col min="2297" max="2297" width="9" style="1" customWidth="1"/>
    <col min="2298" max="2298" width="9.140625" style="1"/>
    <col min="2299" max="2299" width="6.85546875" style="1" customWidth="1"/>
    <col min="2300" max="2300" width="8" style="1" customWidth="1"/>
    <col min="2301" max="2301" width="5.85546875" style="1" customWidth="1"/>
    <col min="2302" max="2302" width="5.28515625" style="1" customWidth="1"/>
    <col min="2303" max="2303" width="18.85546875" style="1" customWidth="1"/>
    <col min="2304" max="2304" width="9.140625" style="1"/>
    <col min="2305" max="2305" width="11.5703125" style="1" customWidth="1"/>
    <col min="2306" max="2550" width="9.140625" style="1"/>
    <col min="2551" max="2551" width="12.42578125" style="1" customWidth="1"/>
    <col min="2552" max="2552" width="14" style="1" customWidth="1"/>
    <col min="2553" max="2553" width="9" style="1" customWidth="1"/>
    <col min="2554" max="2554" width="9.140625" style="1"/>
    <col min="2555" max="2555" width="6.85546875" style="1" customWidth="1"/>
    <col min="2556" max="2556" width="8" style="1" customWidth="1"/>
    <col min="2557" max="2557" width="5.85546875" style="1" customWidth="1"/>
    <col min="2558" max="2558" width="5.28515625" style="1" customWidth="1"/>
    <col min="2559" max="2559" width="18.85546875" style="1" customWidth="1"/>
    <col min="2560" max="2560" width="9.140625" style="1"/>
    <col min="2561" max="2561" width="11.5703125" style="1" customWidth="1"/>
    <col min="2562" max="2806" width="9.140625" style="1"/>
    <col min="2807" max="2807" width="12.42578125" style="1" customWidth="1"/>
    <col min="2808" max="2808" width="14" style="1" customWidth="1"/>
    <col min="2809" max="2809" width="9" style="1" customWidth="1"/>
    <col min="2810" max="2810" width="9.140625" style="1"/>
    <col min="2811" max="2811" width="6.85546875" style="1" customWidth="1"/>
    <col min="2812" max="2812" width="8" style="1" customWidth="1"/>
    <col min="2813" max="2813" width="5.85546875" style="1" customWidth="1"/>
    <col min="2814" max="2814" width="5.28515625" style="1" customWidth="1"/>
    <col min="2815" max="2815" width="18.85546875" style="1" customWidth="1"/>
    <col min="2816" max="2816" width="9.140625" style="1"/>
    <col min="2817" max="2817" width="11.5703125" style="1" customWidth="1"/>
    <col min="2818" max="3062" width="9.140625" style="1"/>
    <col min="3063" max="3063" width="12.42578125" style="1" customWidth="1"/>
    <col min="3064" max="3064" width="14" style="1" customWidth="1"/>
    <col min="3065" max="3065" width="9" style="1" customWidth="1"/>
    <col min="3066" max="3066" width="9.140625" style="1"/>
    <col min="3067" max="3067" width="6.85546875" style="1" customWidth="1"/>
    <col min="3068" max="3068" width="8" style="1" customWidth="1"/>
    <col min="3069" max="3069" width="5.85546875" style="1" customWidth="1"/>
    <col min="3070" max="3070" width="5.28515625" style="1" customWidth="1"/>
    <col min="3071" max="3071" width="18.85546875" style="1" customWidth="1"/>
    <col min="3072" max="3072" width="9.140625" style="1"/>
    <col min="3073" max="3073" width="11.5703125" style="1" customWidth="1"/>
    <col min="3074" max="3318" width="9.140625" style="1"/>
    <col min="3319" max="3319" width="12.42578125" style="1" customWidth="1"/>
    <col min="3320" max="3320" width="14" style="1" customWidth="1"/>
    <col min="3321" max="3321" width="9" style="1" customWidth="1"/>
    <col min="3322" max="3322" width="9.140625" style="1"/>
    <col min="3323" max="3323" width="6.85546875" style="1" customWidth="1"/>
    <col min="3324" max="3324" width="8" style="1" customWidth="1"/>
    <col min="3325" max="3325" width="5.85546875" style="1" customWidth="1"/>
    <col min="3326" max="3326" width="5.28515625" style="1" customWidth="1"/>
    <col min="3327" max="3327" width="18.85546875" style="1" customWidth="1"/>
    <col min="3328" max="3328" width="9.140625" style="1"/>
    <col min="3329" max="3329" width="11.5703125" style="1" customWidth="1"/>
    <col min="3330" max="3574" width="9.140625" style="1"/>
    <col min="3575" max="3575" width="12.42578125" style="1" customWidth="1"/>
    <col min="3576" max="3576" width="14" style="1" customWidth="1"/>
    <col min="3577" max="3577" width="9" style="1" customWidth="1"/>
    <col min="3578" max="3578" width="9.140625" style="1"/>
    <col min="3579" max="3579" width="6.85546875" style="1" customWidth="1"/>
    <col min="3580" max="3580" width="8" style="1" customWidth="1"/>
    <col min="3581" max="3581" width="5.85546875" style="1" customWidth="1"/>
    <col min="3582" max="3582" width="5.28515625" style="1" customWidth="1"/>
    <col min="3583" max="3583" width="18.85546875" style="1" customWidth="1"/>
    <col min="3584" max="3584" width="9.140625" style="1"/>
    <col min="3585" max="3585" width="11.5703125" style="1" customWidth="1"/>
    <col min="3586" max="3830" width="9.140625" style="1"/>
    <col min="3831" max="3831" width="12.42578125" style="1" customWidth="1"/>
    <col min="3832" max="3832" width="14" style="1" customWidth="1"/>
    <col min="3833" max="3833" width="9" style="1" customWidth="1"/>
    <col min="3834" max="3834" width="9.140625" style="1"/>
    <col min="3835" max="3835" width="6.85546875" style="1" customWidth="1"/>
    <col min="3836" max="3836" width="8" style="1" customWidth="1"/>
    <col min="3837" max="3837" width="5.85546875" style="1" customWidth="1"/>
    <col min="3838" max="3838" width="5.28515625" style="1" customWidth="1"/>
    <col min="3839" max="3839" width="18.85546875" style="1" customWidth="1"/>
    <col min="3840" max="3840" width="9.140625" style="1"/>
    <col min="3841" max="3841" width="11.5703125" style="1" customWidth="1"/>
    <col min="3842" max="4086" width="9.140625" style="1"/>
    <col min="4087" max="4087" width="12.42578125" style="1" customWidth="1"/>
    <col min="4088" max="4088" width="14" style="1" customWidth="1"/>
    <col min="4089" max="4089" width="9" style="1" customWidth="1"/>
    <col min="4090" max="4090" width="9.140625" style="1"/>
    <col min="4091" max="4091" width="6.85546875" style="1" customWidth="1"/>
    <col min="4092" max="4092" width="8" style="1" customWidth="1"/>
    <col min="4093" max="4093" width="5.85546875" style="1" customWidth="1"/>
    <col min="4094" max="4094" width="5.28515625" style="1" customWidth="1"/>
    <col min="4095" max="4095" width="18.85546875" style="1" customWidth="1"/>
    <col min="4096" max="4096" width="9.140625" style="1"/>
    <col min="4097" max="4097" width="11.5703125" style="1" customWidth="1"/>
    <col min="4098" max="4342" width="9.140625" style="1"/>
    <col min="4343" max="4343" width="12.42578125" style="1" customWidth="1"/>
    <col min="4344" max="4344" width="14" style="1" customWidth="1"/>
    <col min="4345" max="4345" width="9" style="1" customWidth="1"/>
    <col min="4346" max="4346" width="9.140625" style="1"/>
    <col min="4347" max="4347" width="6.85546875" style="1" customWidth="1"/>
    <col min="4348" max="4348" width="8" style="1" customWidth="1"/>
    <col min="4349" max="4349" width="5.85546875" style="1" customWidth="1"/>
    <col min="4350" max="4350" width="5.28515625" style="1" customWidth="1"/>
    <col min="4351" max="4351" width="18.85546875" style="1" customWidth="1"/>
    <col min="4352" max="4352" width="9.140625" style="1"/>
    <col min="4353" max="4353" width="11.5703125" style="1" customWidth="1"/>
    <col min="4354" max="4598" width="9.140625" style="1"/>
    <col min="4599" max="4599" width="12.42578125" style="1" customWidth="1"/>
    <col min="4600" max="4600" width="14" style="1" customWidth="1"/>
    <col min="4601" max="4601" width="9" style="1" customWidth="1"/>
    <col min="4602" max="4602" width="9.140625" style="1"/>
    <col min="4603" max="4603" width="6.85546875" style="1" customWidth="1"/>
    <col min="4604" max="4604" width="8" style="1" customWidth="1"/>
    <col min="4605" max="4605" width="5.85546875" style="1" customWidth="1"/>
    <col min="4606" max="4606" width="5.28515625" style="1" customWidth="1"/>
    <col min="4607" max="4607" width="18.85546875" style="1" customWidth="1"/>
    <col min="4608" max="4608" width="9.140625" style="1"/>
    <col min="4609" max="4609" width="11.5703125" style="1" customWidth="1"/>
    <col min="4610" max="4854" width="9.140625" style="1"/>
    <col min="4855" max="4855" width="12.42578125" style="1" customWidth="1"/>
    <col min="4856" max="4856" width="14" style="1" customWidth="1"/>
    <col min="4857" max="4857" width="9" style="1" customWidth="1"/>
    <col min="4858" max="4858" width="9.140625" style="1"/>
    <col min="4859" max="4859" width="6.85546875" style="1" customWidth="1"/>
    <col min="4860" max="4860" width="8" style="1" customWidth="1"/>
    <col min="4861" max="4861" width="5.85546875" style="1" customWidth="1"/>
    <col min="4862" max="4862" width="5.28515625" style="1" customWidth="1"/>
    <col min="4863" max="4863" width="18.85546875" style="1" customWidth="1"/>
    <col min="4864" max="4864" width="9.140625" style="1"/>
    <col min="4865" max="4865" width="11.5703125" style="1" customWidth="1"/>
    <col min="4866" max="5110" width="9.140625" style="1"/>
    <col min="5111" max="5111" width="12.42578125" style="1" customWidth="1"/>
    <col min="5112" max="5112" width="14" style="1" customWidth="1"/>
    <col min="5113" max="5113" width="9" style="1" customWidth="1"/>
    <col min="5114" max="5114" width="9.140625" style="1"/>
    <col min="5115" max="5115" width="6.85546875" style="1" customWidth="1"/>
    <col min="5116" max="5116" width="8" style="1" customWidth="1"/>
    <col min="5117" max="5117" width="5.85546875" style="1" customWidth="1"/>
    <col min="5118" max="5118" width="5.28515625" style="1" customWidth="1"/>
    <col min="5119" max="5119" width="18.85546875" style="1" customWidth="1"/>
    <col min="5120" max="5120" width="9.140625" style="1"/>
    <col min="5121" max="5121" width="11.5703125" style="1" customWidth="1"/>
    <col min="5122" max="5366" width="9.140625" style="1"/>
    <col min="5367" max="5367" width="12.42578125" style="1" customWidth="1"/>
    <col min="5368" max="5368" width="14" style="1" customWidth="1"/>
    <col min="5369" max="5369" width="9" style="1" customWidth="1"/>
    <col min="5370" max="5370" width="9.140625" style="1"/>
    <col min="5371" max="5371" width="6.85546875" style="1" customWidth="1"/>
    <col min="5372" max="5372" width="8" style="1" customWidth="1"/>
    <col min="5373" max="5373" width="5.85546875" style="1" customWidth="1"/>
    <col min="5374" max="5374" width="5.28515625" style="1" customWidth="1"/>
    <col min="5375" max="5375" width="18.85546875" style="1" customWidth="1"/>
    <col min="5376" max="5376" width="9.140625" style="1"/>
    <col min="5377" max="5377" width="11.5703125" style="1" customWidth="1"/>
    <col min="5378" max="5622" width="9.140625" style="1"/>
    <col min="5623" max="5623" width="12.42578125" style="1" customWidth="1"/>
    <col min="5624" max="5624" width="14" style="1" customWidth="1"/>
    <col min="5625" max="5625" width="9" style="1" customWidth="1"/>
    <col min="5626" max="5626" width="9.140625" style="1"/>
    <col min="5627" max="5627" width="6.85546875" style="1" customWidth="1"/>
    <col min="5628" max="5628" width="8" style="1" customWidth="1"/>
    <col min="5629" max="5629" width="5.85546875" style="1" customWidth="1"/>
    <col min="5630" max="5630" width="5.28515625" style="1" customWidth="1"/>
    <col min="5631" max="5631" width="18.85546875" style="1" customWidth="1"/>
    <col min="5632" max="5632" width="9.140625" style="1"/>
    <col min="5633" max="5633" width="11.5703125" style="1" customWidth="1"/>
    <col min="5634" max="5878" width="9.140625" style="1"/>
    <col min="5879" max="5879" width="12.42578125" style="1" customWidth="1"/>
    <col min="5880" max="5880" width="14" style="1" customWidth="1"/>
    <col min="5881" max="5881" width="9" style="1" customWidth="1"/>
    <col min="5882" max="5882" width="9.140625" style="1"/>
    <col min="5883" max="5883" width="6.85546875" style="1" customWidth="1"/>
    <col min="5884" max="5884" width="8" style="1" customWidth="1"/>
    <col min="5885" max="5885" width="5.85546875" style="1" customWidth="1"/>
    <col min="5886" max="5886" width="5.28515625" style="1" customWidth="1"/>
    <col min="5887" max="5887" width="18.85546875" style="1" customWidth="1"/>
    <col min="5888" max="5888" width="9.140625" style="1"/>
    <col min="5889" max="5889" width="11.5703125" style="1" customWidth="1"/>
    <col min="5890" max="6134" width="9.140625" style="1"/>
    <col min="6135" max="6135" width="12.42578125" style="1" customWidth="1"/>
    <col min="6136" max="6136" width="14" style="1" customWidth="1"/>
    <col min="6137" max="6137" width="9" style="1" customWidth="1"/>
    <col min="6138" max="6138" width="9.140625" style="1"/>
    <col min="6139" max="6139" width="6.85546875" style="1" customWidth="1"/>
    <col min="6140" max="6140" width="8" style="1" customWidth="1"/>
    <col min="6141" max="6141" width="5.85546875" style="1" customWidth="1"/>
    <col min="6142" max="6142" width="5.28515625" style="1" customWidth="1"/>
    <col min="6143" max="6143" width="18.85546875" style="1" customWidth="1"/>
    <col min="6144" max="6144" width="9.140625" style="1"/>
    <col min="6145" max="6145" width="11.5703125" style="1" customWidth="1"/>
    <col min="6146" max="6390" width="9.140625" style="1"/>
    <col min="6391" max="6391" width="12.42578125" style="1" customWidth="1"/>
    <col min="6392" max="6392" width="14" style="1" customWidth="1"/>
    <col min="6393" max="6393" width="9" style="1" customWidth="1"/>
    <col min="6394" max="6394" width="9.140625" style="1"/>
    <col min="6395" max="6395" width="6.85546875" style="1" customWidth="1"/>
    <col min="6396" max="6396" width="8" style="1" customWidth="1"/>
    <col min="6397" max="6397" width="5.85546875" style="1" customWidth="1"/>
    <col min="6398" max="6398" width="5.28515625" style="1" customWidth="1"/>
    <col min="6399" max="6399" width="18.85546875" style="1" customWidth="1"/>
    <col min="6400" max="6400" width="9.140625" style="1"/>
    <col min="6401" max="6401" width="11.5703125" style="1" customWidth="1"/>
    <col min="6402" max="6646" width="9.140625" style="1"/>
    <col min="6647" max="6647" width="12.42578125" style="1" customWidth="1"/>
    <col min="6648" max="6648" width="14" style="1" customWidth="1"/>
    <col min="6649" max="6649" width="9" style="1" customWidth="1"/>
    <col min="6650" max="6650" width="9.140625" style="1"/>
    <col min="6651" max="6651" width="6.85546875" style="1" customWidth="1"/>
    <col min="6652" max="6652" width="8" style="1" customWidth="1"/>
    <col min="6653" max="6653" width="5.85546875" style="1" customWidth="1"/>
    <col min="6654" max="6654" width="5.28515625" style="1" customWidth="1"/>
    <col min="6655" max="6655" width="18.85546875" style="1" customWidth="1"/>
    <col min="6656" max="6656" width="9.140625" style="1"/>
    <col min="6657" max="6657" width="11.5703125" style="1" customWidth="1"/>
    <col min="6658" max="6902" width="9.140625" style="1"/>
    <col min="6903" max="6903" width="12.42578125" style="1" customWidth="1"/>
    <col min="6904" max="6904" width="14" style="1" customWidth="1"/>
    <col min="6905" max="6905" width="9" style="1" customWidth="1"/>
    <col min="6906" max="6906" width="9.140625" style="1"/>
    <col min="6907" max="6907" width="6.85546875" style="1" customWidth="1"/>
    <col min="6908" max="6908" width="8" style="1" customWidth="1"/>
    <col min="6909" max="6909" width="5.85546875" style="1" customWidth="1"/>
    <col min="6910" max="6910" width="5.28515625" style="1" customWidth="1"/>
    <col min="6911" max="6911" width="18.85546875" style="1" customWidth="1"/>
    <col min="6912" max="6912" width="9.140625" style="1"/>
    <col min="6913" max="6913" width="11.5703125" style="1" customWidth="1"/>
    <col min="6914" max="7158" width="9.140625" style="1"/>
    <col min="7159" max="7159" width="12.42578125" style="1" customWidth="1"/>
    <col min="7160" max="7160" width="14" style="1" customWidth="1"/>
    <col min="7161" max="7161" width="9" style="1" customWidth="1"/>
    <col min="7162" max="7162" width="9.140625" style="1"/>
    <col min="7163" max="7163" width="6.85546875" style="1" customWidth="1"/>
    <col min="7164" max="7164" width="8" style="1" customWidth="1"/>
    <col min="7165" max="7165" width="5.85546875" style="1" customWidth="1"/>
    <col min="7166" max="7166" width="5.28515625" style="1" customWidth="1"/>
    <col min="7167" max="7167" width="18.85546875" style="1" customWidth="1"/>
    <col min="7168" max="7168" width="9.140625" style="1"/>
    <col min="7169" max="7169" width="11.5703125" style="1" customWidth="1"/>
    <col min="7170" max="7414" width="9.140625" style="1"/>
    <col min="7415" max="7415" width="12.42578125" style="1" customWidth="1"/>
    <col min="7416" max="7416" width="14" style="1" customWidth="1"/>
    <col min="7417" max="7417" width="9" style="1" customWidth="1"/>
    <col min="7418" max="7418" width="9.140625" style="1"/>
    <col min="7419" max="7419" width="6.85546875" style="1" customWidth="1"/>
    <col min="7420" max="7420" width="8" style="1" customWidth="1"/>
    <col min="7421" max="7421" width="5.85546875" style="1" customWidth="1"/>
    <col min="7422" max="7422" width="5.28515625" style="1" customWidth="1"/>
    <col min="7423" max="7423" width="18.85546875" style="1" customWidth="1"/>
    <col min="7424" max="7424" width="9.140625" style="1"/>
    <col min="7425" max="7425" width="11.5703125" style="1" customWidth="1"/>
    <col min="7426" max="7670" width="9.140625" style="1"/>
    <col min="7671" max="7671" width="12.42578125" style="1" customWidth="1"/>
    <col min="7672" max="7672" width="14" style="1" customWidth="1"/>
    <col min="7673" max="7673" width="9" style="1" customWidth="1"/>
    <col min="7674" max="7674" width="9.140625" style="1"/>
    <col min="7675" max="7675" width="6.85546875" style="1" customWidth="1"/>
    <col min="7676" max="7676" width="8" style="1" customWidth="1"/>
    <col min="7677" max="7677" width="5.85546875" style="1" customWidth="1"/>
    <col min="7678" max="7678" width="5.28515625" style="1" customWidth="1"/>
    <col min="7679" max="7679" width="18.85546875" style="1" customWidth="1"/>
    <col min="7680" max="7680" width="9.140625" style="1"/>
    <col min="7681" max="7681" width="11.5703125" style="1" customWidth="1"/>
    <col min="7682" max="7926" width="9.140625" style="1"/>
    <col min="7927" max="7927" width="12.42578125" style="1" customWidth="1"/>
    <col min="7928" max="7928" width="14" style="1" customWidth="1"/>
    <col min="7929" max="7929" width="9" style="1" customWidth="1"/>
    <col min="7930" max="7930" width="9.140625" style="1"/>
    <col min="7931" max="7931" width="6.85546875" style="1" customWidth="1"/>
    <col min="7932" max="7932" width="8" style="1" customWidth="1"/>
    <col min="7933" max="7933" width="5.85546875" style="1" customWidth="1"/>
    <col min="7934" max="7934" width="5.28515625" style="1" customWidth="1"/>
    <col min="7935" max="7935" width="18.85546875" style="1" customWidth="1"/>
    <col min="7936" max="7936" width="9.140625" style="1"/>
    <col min="7937" max="7937" width="11.5703125" style="1" customWidth="1"/>
    <col min="7938" max="8182" width="9.140625" style="1"/>
    <col min="8183" max="8183" width="12.42578125" style="1" customWidth="1"/>
    <col min="8184" max="8184" width="14" style="1" customWidth="1"/>
    <col min="8185" max="8185" width="9" style="1" customWidth="1"/>
    <col min="8186" max="8186" width="9.140625" style="1"/>
    <col min="8187" max="8187" width="6.85546875" style="1" customWidth="1"/>
    <col min="8188" max="8188" width="8" style="1" customWidth="1"/>
    <col min="8189" max="8189" width="5.85546875" style="1" customWidth="1"/>
    <col min="8190" max="8190" width="5.28515625" style="1" customWidth="1"/>
    <col min="8191" max="8191" width="18.85546875" style="1" customWidth="1"/>
    <col min="8192" max="8192" width="9.140625" style="1"/>
    <col min="8193" max="8193" width="11.5703125" style="1" customWidth="1"/>
    <col min="8194" max="8438" width="9.140625" style="1"/>
    <col min="8439" max="8439" width="12.42578125" style="1" customWidth="1"/>
    <col min="8440" max="8440" width="14" style="1" customWidth="1"/>
    <col min="8441" max="8441" width="9" style="1" customWidth="1"/>
    <col min="8442" max="8442" width="9.140625" style="1"/>
    <col min="8443" max="8443" width="6.85546875" style="1" customWidth="1"/>
    <col min="8444" max="8444" width="8" style="1" customWidth="1"/>
    <col min="8445" max="8445" width="5.85546875" style="1" customWidth="1"/>
    <col min="8446" max="8446" width="5.28515625" style="1" customWidth="1"/>
    <col min="8447" max="8447" width="18.85546875" style="1" customWidth="1"/>
    <col min="8448" max="8448" width="9.140625" style="1"/>
    <col min="8449" max="8449" width="11.5703125" style="1" customWidth="1"/>
    <col min="8450" max="8694" width="9.140625" style="1"/>
    <col min="8695" max="8695" width="12.42578125" style="1" customWidth="1"/>
    <col min="8696" max="8696" width="14" style="1" customWidth="1"/>
    <col min="8697" max="8697" width="9" style="1" customWidth="1"/>
    <col min="8698" max="8698" width="9.140625" style="1"/>
    <col min="8699" max="8699" width="6.85546875" style="1" customWidth="1"/>
    <col min="8700" max="8700" width="8" style="1" customWidth="1"/>
    <col min="8701" max="8701" width="5.85546875" style="1" customWidth="1"/>
    <col min="8702" max="8702" width="5.28515625" style="1" customWidth="1"/>
    <col min="8703" max="8703" width="18.85546875" style="1" customWidth="1"/>
    <col min="8704" max="8704" width="9.140625" style="1"/>
    <col min="8705" max="8705" width="11.5703125" style="1" customWidth="1"/>
    <col min="8706" max="8950" width="9.140625" style="1"/>
    <col min="8951" max="8951" width="12.42578125" style="1" customWidth="1"/>
    <col min="8952" max="8952" width="14" style="1" customWidth="1"/>
    <col min="8953" max="8953" width="9" style="1" customWidth="1"/>
    <col min="8954" max="8954" width="9.140625" style="1"/>
    <col min="8955" max="8955" width="6.85546875" style="1" customWidth="1"/>
    <col min="8956" max="8956" width="8" style="1" customWidth="1"/>
    <col min="8957" max="8957" width="5.85546875" style="1" customWidth="1"/>
    <col min="8958" max="8958" width="5.28515625" style="1" customWidth="1"/>
    <col min="8959" max="8959" width="18.85546875" style="1" customWidth="1"/>
    <col min="8960" max="8960" width="9.140625" style="1"/>
    <col min="8961" max="8961" width="11.5703125" style="1" customWidth="1"/>
    <col min="8962" max="9206" width="9.140625" style="1"/>
    <col min="9207" max="9207" width="12.42578125" style="1" customWidth="1"/>
    <col min="9208" max="9208" width="14" style="1" customWidth="1"/>
    <col min="9209" max="9209" width="9" style="1" customWidth="1"/>
    <col min="9210" max="9210" width="9.140625" style="1"/>
    <col min="9211" max="9211" width="6.85546875" style="1" customWidth="1"/>
    <col min="9212" max="9212" width="8" style="1" customWidth="1"/>
    <col min="9213" max="9213" width="5.85546875" style="1" customWidth="1"/>
    <col min="9214" max="9214" width="5.28515625" style="1" customWidth="1"/>
    <col min="9215" max="9215" width="18.85546875" style="1" customWidth="1"/>
    <col min="9216" max="9216" width="9.140625" style="1"/>
    <col min="9217" max="9217" width="11.5703125" style="1" customWidth="1"/>
    <col min="9218" max="9462" width="9.140625" style="1"/>
    <col min="9463" max="9463" width="12.42578125" style="1" customWidth="1"/>
    <col min="9464" max="9464" width="14" style="1" customWidth="1"/>
    <col min="9465" max="9465" width="9" style="1" customWidth="1"/>
    <col min="9466" max="9466" width="9.140625" style="1"/>
    <col min="9467" max="9467" width="6.85546875" style="1" customWidth="1"/>
    <col min="9468" max="9468" width="8" style="1" customWidth="1"/>
    <col min="9469" max="9469" width="5.85546875" style="1" customWidth="1"/>
    <col min="9470" max="9470" width="5.28515625" style="1" customWidth="1"/>
    <col min="9471" max="9471" width="18.85546875" style="1" customWidth="1"/>
    <col min="9472" max="9472" width="9.140625" style="1"/>
    <col min="9473" max="9473" width="11.5703125" style="1" customWidth="1"/>
    <col min="9474" max="9718" width="9.140625" style="1"/>
    <col min="9719" max="9719" width="12.42578125" style="1" customWidth="1"/>
    <col min="9720" max="9720" width="14" style="1" customWidth="1"/>
    <col min="9721" max="9721" width="9" style="1" customWidth="1"/>
    <col min="9722" max="9722" width="9.140625" style="1"/>
    <col min="9723" max="9723" width="6.85546875" style="1" customWidth="1"/>
    <col min="9724" max="9724" width="8" style="1" customWidth="1"/>
    <col min="9725" max="9725" width="5.85546875" style="1" customWidth="1"/>
    <col min="9726" max="9726" width="5.28515625" style="1" customWidth="1"/>
    <col min="9727" max="9727" width="18.85546875" style="1" customWidth="1"/>
    <col min="9728" max="9728" width="9.140625" style="1"/>
    <col min="9729" max="9729" width="11.5703125" style="1" customWidth="1"/>
    <col min="9730" max="9974" width="9.140625" style="1"/>
    <col min="9975" max="9975" width="12.42578125" style="1" customWidth="1"/>
    <col min="9976" max="9976" width="14" style="1" customWidth="1"/>
    <col min="9977" max="9977" width="9" style="1" customWidth="1"/>
    <col min="9978" max="9978" width="9.140625" style="1"/>
    <col min="9979" max="9979" width="6.85546875" style="1" customWidth="1"/>
    <col min="9980" max="9980" width="8" style="1" customWidth="1"/>
    <col min="9981" max="9981" width="5.85546875" style="1" customWidth="1"/>
    <col min="9982" max="9982" width="5.28515625" style="1" customWidth="1"/>
    <col min="9983" max="9983" width="18.85546875" style="1" customWidth="1"/>
    <col min="9984" max="9984" width="9.140625" style="1"/>
    <col min="9985" max="9985" width="11.5703125" style="1" customWidth="1"/>
    <col min="9986" max="10230" width="9.140625" style="1"/>
    <col min="10231" max="10231" width="12.42578125" style="1" customWidth="1"/>
    <col min="10232" max="10232" width="14" style="1" customWidth="1"/>
    <col min="10233" max="10233" width="9" style="1" customWidth="1"/>
    <col min="10234" max="10234" width="9.140625" style="1"/>
    <col min="10235" max="10235" width="6.85546875" style="1" customWidth="1"/>
    <col min="10236" max="10236" width="8" style="1" customWidth="1"/>
    <col min="10237" max="10237" width="5.85546875" style="1" customWidth="1"/>
    <col min="10238" max="10238" width="5.28515625" style="1" customWidth="1"/>
    <col min="10239" max="10239" width="18.85546875" style="1" customWidth="1"/>
    <col min="10240" max="10240" width="9.140625" style="1"/>
    <col min="10241" max="10241" width="11.5703125" style="1" customWidth="1"/>
    <col min="10242" max="10486" width="9.140625" style="1"/>
    <col min="10487" max="10487" width="12.42578125" style="1" customWidth="1"/>
    <col min="10488" max="10488" width="14" style="1" customWidth="1"/>
    <col min="10489" max="10489" width="9" style="1" customWidth="1"/>
    <col min="10490" max="10490" width="9.140625" style="1"/>
    <col min="10491" max="10491" width="6.85546875" style="1" customWidth="1"/>
    <col min="10492" max="10492" width="8" style="1" customWidth="1"/>
    <col min="10493" max="10493" width="5.85546875" style="1" customWidth="1"/>
    <col min="10494" max="10494" width="5.28515625" style="1" customWidth="1"/>
    <col min="10495" max="10495" width="18.85546875" style="1" customWidth="1"/>
    <col min="10496" max="10496" width="9.140625" style="1"/>
    <col min="10497" max="10497" width="11.5703125" style="1" customWidth="1"/>
    <col min="10498" max="10742" width="9.140625" style="1"/>
    <col min="10743" max="10743" width="12.42578125" style="1" customWidth="1"/>
    <col min="10744" max="10744" width="14" style="1" customWidth="1"/>
    <col min="10745" max="10745" width="9" style="1" customWidth="1"/>
    <col min="10746" max="10746" width="9.140625" style="1"/>
    <col min="10747" max="10747" width="6.85546875" style="1" customWidth="1"/>
    <col min="10748" max="10748" width="8" style="1" customWidth="1"/>
    <col min="10749" max="10749" width="5.85546875" style="1" customWidth="1"/>
    <col min="10750" max="10750" width="5.28515625" style="1" customWidth="1"/>
    <col min="10751" max="10751" width="18.85546875" style="1" customWidth="1"/>
    <col min="10752" max="10752" width="9.140625" style="1"/>
    <col min="10753" max="10753" width="11.5703125" style="1" customWidth="1"/>
    <col min="10754" max="10998" width="9.140625" style="1"/>
    <col min="10999" max="10999" width="12.42578125" style="1" customWidth="1"/>
    <col min="11000" max="11000" width="14" style="1" customWidth="1"/>
    <col min="11001" max="11001" width="9" style="1" customWidth="1"/>
    <col min="11002" max="11002" width="9.140625" style="1"/>
    <col min="11003" max="11003" width="6.85546875" style="1" customWidth="1"/>
    <col min="11004" max="11004" width="8" style="1" customWidth="1"/>
    <col min="11005" max="11005" width="5.85546875" style="1" customWidth="1"/>
    <col min="11006" max="11006" width="5.28515625" style="1" customWidth="1"/>
    <col min="11007" max="11007" width="18.85546875" style="1" customWidth="1"/>
    <col min="11008" max="11008" width="9.140625" style="1"/>
    <col min="11009" max="11009" width="11.5703125" style="1" customWidth="1"/>
    <col min="11010" max="11254" width="9.140625" style="1"/>
    <col min="11255" max="11255" width="12.42578125" style="1" customWidth="1"/>
    <col min="11256" max="11256" width="14" style="1" customWidth="1"/>
    <col min="11257" max="11257" width="9" style="1" customWidth="1"/>
    <col min="11258" max="11258" width="9.140625" style="1"/>
    <col min="11259" max="11259" width="6.85546875" style="1" customWidth="1"/>
    <col min="11260" max="11260" width="8" style="1" customWidth="1"/>
    <col min="11261" max="11261" width="5.85546875" style="1" customWidth="1"/>
    <col min="11262" max="11262" width="5.28515625" style="1" customWidth="1"/>
    <col min="11263" max="11263" width="18.85546875" style="1" customWidth="1"/>
    <col min="11264" max="11264" width="9.140625" style="1"/>
    <col min="11265" max="11265" width="11.5703125" style="1" customWidth="1"/>
    <col min="11266" max="11510" width="9.140625" style="1"/>
    <col min="11511" max="11511" width="12.42578125" style="1" customWidth="1"/>
    <col min="11512" max="11512" width="14" style="1" customWidth="1"/>
    <col min="11513" max="11513" width="9" style="1" customWidth="1"/>
    <col min="11514" max="11514" width="9.140625" style="1"/>
    <col min="11515" max="11515" width="6.85546875" style="1" customWidth="1"/>
    <col min="11516" max="11516" width="8" style="1" customWidth="1"/>
    <col min="11517" max="11517" width="5.85546875" style="1" customWidth="1"/>
    <col min="11518" max="11518" width="5.28515625" style="1" customWidth="1"/>
    <col min="11519" max="11519" width="18.85546875" style="1" customWidth="1"/>
    <col min="11520" max="11520" width="9.140625" style="1"/>
    <col min="11521" max="11521" width="11.5703125" style="1" customWidth="1"/>
    <col min="11522" max="11766" width="9.140625" style="1"/>
    <col min="11767" max="11767" width="12.42578125" style="1" customWidth="1"/>
    <col min="11768" max="11768" width="14" style="1" customWidth="1"/>
    <col min="11769" max="11769" width="9" style="1" customWidth="1"/>
    <col min="11770" max="11770" width="9.140625" style="1"/>
    <col min="11771" max="11771" width="6.85546875" style="1" customWidth="1"/>
    <col min="11772" max="11772" width="8" style="1" customWidth="1"/>
    <col min="11773" max="11773" width="5.85546875" style="1" customWidth="1"/>
    <col min="11774" max="11774" width="5.28515625" style="1" customWidth="1"/>
    <col min="11775" max="11775" width="18.85546875" style="1" customWidth="1"/>
    <col min="11776" max="11776" width="9.140625" style="1"/>
    <col min="11777" max="11777" width="11.5703125" style="1" customWidth="1"/>
    <col min="11778" max="12022" width="9.140625" style="1"/>
    <col min="12023" max="12023" width="12.42578125" style="1" customWidth="1"/>
    <col min="12024" max="12024" width="14" style="1" customWidth="1"/>
    <col min="12025" max="12025" width="9" style="1" customWidth="1"/>
    <col min="12026" max="12026" width="9.140625" style="1"/>
    <col min="12027" max="12027" width="6.85546875" style="1" customWidth="1"/>
    <col min="12028" max="12028" width="8" style="1" customWidth="1"/>
    <col min="12029" max="12029" width="5.85546875" style="1" customWidth="1"/>
    <col min="12030" max="12030" width="5.28515625" style="1" customWidth="1"/>
    <col min="12031" max="12031" width="18.85546875" style="1" customWidth="1"/>
    <col min="12032" max="12032" width="9.140625" style="1"/>
    <col min="12033" max="12033" width="11.5703125" style="1" customWidth="1"/>
    <col min="12034" max="12278" width="9.140625" style="1"/>
    <col min="12279" max="12279" width="12.42578125" style="1" customWidth="1"/>
    <col min="12280" max="12280" width="14" style="1" customWidth="1"/>
    <col min="12281" max="12281" width="9" style="1" customWidth="1"/>
    <col min="12282" max="12282" width="9.140625" style="1"/>
    <col min="12283" max="12283" width="6.85546875" style="1" customWidth="1"/>
    <col min="12284" max="12284" width="8" style="1" customWidth="1"/>
    <col min="12285" max="12285" width="5.85546875" style="1" customWidth="1"/>
    <col min="12286" max="12286" width="5.28515625" style="1" customWidth="1"/>
    <col min="12287" max="12287" width="18.85546875" style="1" customWidth="1"/>
    <col min="12288" max="12288" width="9.140625" style="1"/>
    <col min="12289" max="12289" width="11.5703125" style="1" customWidth="1"/>
    <col min="12290" max="12534" width="9.140625" style="1"/>
    <col min="12535" max="12535" width="12.42578125" style="1" customWidth="1"/>
    <col min="12536" max="12536" width="14" style="1" customWidth="1"/>
    <col min="12537" max="12537" width="9" style="1" customWidth="1"/>
    <col min="12538" max="12538" width="9.140625" style="1"/>
    <col min="12539" max="12539" width="6.85546875" style="1" customWidth="1"/>
    <col min="12540" max="12540" width="8" style="1" customWidth="1"/>
    <col min="12541" max="12541" width="5.85546875" style="1" customWidth="1"/>
    <col min="12542" max="12542" width="5.28515625" style="1" customWidth="1"/>
    <col min="12543" max="12543" width="18.85546875" style="1" customWidth="1"/>
    <col min="12544" max="12544" width="9.140625" style="1"/>
    <col min="12545" max="12545" width="11.5703125" style="1" customWidth="1"/>
    <col min="12546" max="12790" width="9.140625" style="1"/>
    <col min="12791" max="12791" width="12.42578125" style="1" customWidth="1"/>
    <col min="12792" max="12792" width="14" style="1" customWidth="1"/>
    <col min="12793" max="12793" width="9" style="1" customWidth="1"/>
    <col min="12794" max="12794" width="9.140625" style="1"/>
    <col min="12795" max="12795" width="6.85546875" style="1" customWidth="1"/>
    <col min="12796" max="12796" width="8" style="1" customWidth="1"/>
    <col min="12797" max="12797" width="5.85546875" style="1" customWidth="1"/>
    <col min="12798" max="12798" width="5.28515625" style="1" customWidth="1"/>
    <col min="12799" max="12799" width="18.85546875" style="1" customWidth="1"/>
    <col min="12800" max="12800" width="9.140625" style="1"/>
    <col min="12801" max="12801" width="11.5703125" style="1" customWidth="1"/>
    <col min="12802" max="13046" width="9.140625" style="1"/>
    <col min="13047" max="13047" width="12.42578125" style="1" customWidth="1"/>
    <col min="13048" max="13048" width="14" style="1" customWidth="1"/>
    <col min="13049" max="13049" width="9" style="1" customWidth="1"/>
    <col min="13050" max="13050" width="9.140625" style="1"/>
    <col min="13051" max="13051" width="6.85546875" style="1" customWidth="1"/>
    <col min="13052" max="13052" width="8" style="1" customWidth="1"/>
    <col min="13053" max="13053" width="5.85546875" style="1" customWidth="1"/>
    <col min="13054" max="13054" width="5.28515625" style="1" customWidth="1"/>
    <col min="13055" max="13055" width="18.85546875" style="1" customWidth="1"/>
    <col min="13056" max="13056" width="9.140625" style="1"/>
    <col min="13057" max="13057" width="11.5703125" style="1" customWidth="1"/>
    <col min="13058" max="13302" width="9.140625" style="1"/>
    <col min="13303" max="13303" width="12.42578125" style="1" customWidth="1"/>
    <col min="13304" max="13304" width="14" style="1" customWidth="1"/>
    <col min="13305" max="13305" width="9" style="1" customWidth="1"/>
    <col min="13306" max="13306" width="9.140625" style="1"/>
    <col min="13307" max="13307" width="6.85546875" style="1" customWidth="1"/>
    <col min="13308" max="13308" width="8" style="1" customWidth="1"/>
    <col min="13309" max="13309" width="5.85546875" style="1" customWidth="1"/>
    <col min="13310" max="13310" width="5.28515625" style="1" customWidth="1"/>
    <col min="13311" max="13311" width="18.85546875" style="1" customWidth="1"/>
    <col min="13312" max="13312" width="9.140625" style="1"/>
    <col min="13313" max="13313" width="11.5703125" style="1" customWidth="1"/>
    <col min="13314" max="13558" width="9.140625" style="1"/>
    <col min="13559" max="13559" width="12.42578125" style="1" customWidth="1"/>
    <col min="13560" max="13560" width="14" style="1" customWidth="1"/>
    <col min="13561" max="13561" width="9" style="1" customWidth="1"/>
    <col min="13562" max="13562" width="9.140625" style="1"/>
    <col min="13563" max="13563" width="6.85546875" style="1" customWidth="1"/>
    <col min="13564" max="13564" width="8" style="1" customWidth="1"/>
    <col min="13565" max="13565" width="5.85546875" style="1" customWidth="1"/>
    <col min="13566" max="13566" width="5.28515625" style="1" customWidth="1"/>
    <col min="13567" max="13567" width="18.85546875" style="1" customWidth="1"/>
    <col min="13568" max="13568" width="9.140625" style="1"/>
    <col min="13569" max="13569" width="11.5703125" style="1" customWidth="1"/>
    <col min="13570" max="13814" width="9.140625" style="1"/>
    <col min="13815" max="13815" width="12.42578125" style="1" customWidth="1"/>
    <col min="13816" max="13816" width="14" style="1" customWidth="1"/>
    <col min="13817" max="13817" width="9" style="1" customWidth="1"/>
    <col min="13818" max="13818" width="9.140625" style="1"/>
    <col min="13819" max="13819" width="6.85546875" style="1" customWidth="1"/>
    <col min="13820" max="13820" width="8" style="1" customWidth="1"/>
    <col min="13821" max="13821" width="5.85546875" style="1" customWidth="1"/>
    <col min="13822" max="13822" width="5.28515625" style="1" customWidth="1"/>
    <col min="13823" max="13823" width="18.85546875" style="1" customWidth="1"/>
    <col min="13824" max="13824" width="9.140625" style="1"/>
    <col min="13825" max="13825" width="11.5703125" style="1" customWidth="1"/>
    <col min="13826" max="14070" width="9.140625" style="1"/>
    <col min="14071" max="14071" width="12.42578125" style="1" customWidth="1"/>
    <col min="14072" max="14072" width="14" style="1" customWidth="1"/>
    <col min="14073" max="14073" width="9" style="1" customWidth="1"/>
    <col min="14074" max="14074" width="9.140625" style="1"/>
    <col min="14075" max="14075" width="6.85546875" style="1" customWidth="1"/>
    <col min="14076" max="14076" width="8" style="1" customWidth="1"/>
    <col min="14077" max="14077" width="5.85546875" style="1" customWidth="1"/>
    <col min="14078" max="14078" width="5.28515625" style="1" customWidth="1"/>
    <col min="14079" max="14079" width="18.85546875" style="1" customWidth="1"/>
    <col min="14080" max="14080" width="9.140625" style="1"/>
    <col min="14081" max="14081" width="11.5703125" style="1" customWidth="1"/>
    <col min="14082" max="14326" width="9.140625" style="1"/>
    <col min="14327" max="14327" width="12.42578125" style="1" customWidth="1"/>
    <col min="14328" max="14328" width="14" style="1" customWidth="1"/>
    <col min="14329" max="14329" width="9" style="1" customWidth="1"/>
    <col min="14330" max="14330" width="9.140625" style="1"/>
    <col min="14331" max="14331" width="6.85546875" style="1" customWidth="1"/>
    <col min="14332" max="14332" width="8" style="1" customWidth="1"/>
    <col min="14333" max="14333" width="5.85546875" style="1" customWidth="1"/>
    <col min="14334" max="14334" width="5.28515625" style="1" customWidth="1"/>
    <col min="14335" max="14335" width="18.85546875" style="1" customWidth="1"/>
    <col min="14336" max="14336" width="9.140625" style="1"/>
    <col min="14337" max="14337" width="11.5703125" style="1" customWidth="1"/>
    <col min="14338" max="14582" width="9.140625" style="1"/>
    <col min="14583" max="14583" width="12.42578125" style="1" customWidth="1"/>
    <col min="14584" max="14584" width="14" style="1" customWidth="1"/>
    <col min="14585" max="14585" width="9" style="1" customWidth="1"/>
    <col min="14586" max="14586" width="9.140625" style="1"/>
    <col min="14587" max="14587" width="6.85546875" style="1" customWidth="1"/>
    <col min="14588" max="14588" width="8" style="1" customWidth="1"/>
    <col min="14589" max="14589" width="5.85546875" style="1" customWidth="1"/>
    <col min="14590" max="14590" width="5.28515625" style="1" customWidth="1"/>
    <col min="14591" max="14591" width="18.85546875" style="1" customWidth="1"/>
    <col min="14592" max="14592" width="9.140625" style="1"/>
    <col min="14593" max="14593" width="11.5703125" style="1" customWidth="1"/>
    <col min="14594" max="14838" width="9.140625" style="1"/>
    <col min="14839" max="14839" width="12.42578125" style="1" customWidth="1"/>
    <col min="14840" max="14840" width="14" style="1" customWidth="1"/>
    <col min="14841" max="14841" width="9" style="1" customWidth="1"/>
    <col min="14842" max="14842" width="9.140625" style="1"/>
    <col min="14843" max="14843" width="6.85546875" style="1" customWidth="1"/>
    <col min="14844" max="14844" width="8" style="1" customWidth="1"/>
    <col min="14845" max="14845" width="5.85546875" style="1" customWidth="1"/>
    <col min="14846" max="14846" width="5.28515625" style="1" customWidth="1"/>
    <col min="14847" max="14847" width="18.85546875" style="1" customWidth="1"/>
    <col min="14848" max="14848" width="9.140625" style="1"/>
    <col min="14849" max="14849" width="11.5703125" style="1" customWidth="1"/>
    <col min="14850" max="15094" width="9.140625" style="1"/>
    <col min="15095" max="15095" width="12.42578125" style="1" customWidth="1"/>
    <col min="15096" max="15096" width="14" style="1" customWidth="1"/>
    <col min="15097" max="15097" width="9" style="1" customWidth="1"/>
    <col min="15098" max="15098" width="9.140625" style="1"/>
    <col min="15099" max="15099" width="6.85546875" style="1" customWidth="1"/>
    <col min="15100" max="15100" width="8" style="1" customWidth="1"/>
    <col min="15101" max="15101" width="5.85546875" style="1" customWidth="1"/>
    <col min="15102" max="15102" width="5.28515625" style="1" customWidth="1"/>
    <col min="15103" max="15103" width="18.85546875" style="1" customWidth="1"/>
    <col min="15104" max="15104" width="9.140625" style="1"/>
    <col min="15105" max="15105" width="11.5703125" style="1" customWidth="1"/>
    <col min="15106" max="15350" width="9.140625" style="1"/>
    <col min="15351" max="15351" width="12.42578125" style="1" customWidth="1"/>
    <col min="15352" max="15352" width="14" style="1" customWidth="1"/>
    <col min="15353" max="15353" width="9" style="1" customWidth="1"/>
    <col min="15354" max="15354" width="9.140625" style="1"/>
    <col min="15355" max="15355" width="6.85546875" style="1" customWidth="1"/>
    <col min="15356" max="15356" width="8" style="1" customWidth="1"/>
    <col min="15357" max="15357" width="5.85546875" style="1" customWidth="1"/>
    <col min="15358" max="15358" width="5.28515625" style="1" customWidth="1"/>
    <col min="15359" max="15359" width="18.85546875" style="1" customWidth="1"/>
    <col min="15360" max="15360" width="9.140625" style="1"/>
    <col min="15361" max="15361" width="11.5703125" style="1" customWidth="1"/>
    <col min="15362" max="15606" width="9.140625" style="1"/>
    <col min="15607" max="15607" width="12.42578125" style="1" customWidth="1"/>
    <col min="15608" max="15608" width="14" style="1" customWidth="1"/>
    <col min="15609" max="15609" width="9" style="1" customWidth="1"/>
    <col min="15610" max="15610" width="9.140625" style="1"/>
    <col min="15611" max="15611" width="6.85546875" style="1" customWidth="1"/>
    <col min="15612" max="15612" width="8" style="1" customWidth="1"/>
    <col min="15613" max="15613" width="5.85546875" style="1" customWidth="1"/>
    <col min="15614" max="15614" width="5.28515625" style="1" customWidth="1"/>
    <col min="15615" max="15615" width="18.85546875" style="1" customWidth="1"/>
    <col min="15616" max="15616" width="9.140625" style="1"/>
    <col min="15617" max="15617" width="11.5703125" style="1" customWidth="1"/>
    <col min="15618" max="15862" width="9.140625" style="1"/>
    <col min="15863" max="15863" width="12.42578125" style="1" customWidth="1"/>
    <col min="15864" max="15864" width="14" style="1" customWidth="1"/>
    <col min="15865" max="15865" width="9" style="1" customWidth="1"/>
    <col min="15866" max="15866" width="9.140625" style="1"/>
    <col min="15867" max="15867" width="6.85546875" style="1" customWidth="1"/>
    <col min="15868" max="15868" width="8" style="1" customWidth="1"/>
    <col min="15869" max="15869" width="5.85546875" style="1" customWidth="1"/>
    <col min="15870" max="15870" width="5.28515625" style="1" customWidth="1"/>
    <col min="15871" max="15871" width="18.85546875" style="1" customWidth="1"/>
    <col min="15872" max="15872" width="9.140625" style="1"/>
    <col min="15873" max="15873" width="11.5703125" style="1" customWidth="1"/>
    <col min="15874" max="16118" width="9.140625" style="1"/>
    <col min="16119" max="16119" width="12.42578125" style="1" customWidth="1"/>
    <col min="16120" max="16120" width="14" style="1" customWidth="1"/>
    <col min="16121" max="16121" width="9" style="1" customWidth="1"/>
    <col min="16122" max="16122" width="9.140625" style="1"/>
    <col min="16123" max="16123" width="6.85546875" style="1" customWidth="1"/>
    <col min="16124" max="16124" width="8" style="1" customWidth="1"/>
    <col min="16125" max="16125" width="5.85546875" style="1" customWidth="1"/>
    <col min="16126" max="16126" width="5.28515625" style="1" customWidth="1"/>
    <col min="16127" max="16127" width="18.85546875" style="1" customWidth="1"/>
    <col min="16128" max="16128" width="9.140625" style="1"/>
    <col min="16129" max="16129" width="11.5703125" style="1" customWidth="1"/>
    <col min="16130" max="16384" width="9.140625" style="1"/>
  </cols>
  <sheetData>
    <row r="1" spans="1:9" x14ac:dyDescent="0.3">
      <c r="A1" s="3" t="s">
        <v>9</v>
      </c>
      <c r="B1" s="39" t="str">
        <f>'1. stran'!B6</f>
        <v>DOM OB SAVINJI CELJE</v>
      </c>
      <c r="C1" s="40"/>
      <c r="D1" s="40"/>
      <c r="E1" s="40"/>
      <c r="F1" s="40"/>
      <c r="G1" s="40"/>
      <c r="H1" s="40"/>
      <c r="I1" s="41"/>
    </row>
    <row r="2" spans="1:9" x14ac:dyDescent="0.3">
      <c r="A2" s="6"/>
      <c r="B2" s="27" t="str">
        <f>'1. stran'!B7</f>
        <v>Jurčičeva 6</v>
      </c>
      <c r="I2" s="42"/>
    </row>
    <row r="3" spans="1:9" x14ac:dyDescent="0.3">
      <c r="A3" s="9"/>
      <c r="B3" s="43" t="str">
        <f>'1. stran'!B8</f>
        <v>3000 CELJE</v>
      </c>
      <c r="C3" s="17"/>
      <c r="D3" s="17"/>
      <c r="E3" s="17"/>
      <c r="F3" s="17"/>
      <c r="G3" s="17"/>
      <c r="H3" s="17"/>
      <c r="I3" s="44"/>
    </row>
    <row r="4" spans="1:9" ht="9" customHeight="1" x14ac:dyDescent="0.3">
      <c r="B4" s="27"/>
    </row>
    <row r="5" spans="1:9" s="47" customFormat="1" ht="36" customHeight="1" x14ac:dyDescent="0.25">
      <c r="A5" s="46" t="s">
        <v>2</v>
      </c>
      <c r="B5" s="311" t="str">
        <f>'1. stran'!B11:E11</f>
        <v>REKONSTRUKCIJA IN PRIZIDAVA DOMA OB SAVINJI</v>
      </c>
      <c r="C5" s="311"/>
      <c r="D5" s="311"/>
      <c r="E5" s="311"/>
      <c r="F5" s="311"/>
      <c r="G5" s="311"/>
      <c r="H5" s="311"/>
      <c r="I5" s="312"/>
    </row>
    <row r="6" spans="1:9" ht="11.25" customHeight="1" x14ac:dyDescent="0.3">
      <c r="B6" s="27"/>
    </row>
    <row r="7" spans="1:9" x14ac:dyDescent="0.3">
      <c r="A7" s="15" t="s">
        <v>3</v>
      </c>
      <c r="B7" s="48" t="str">
        <f>'1. stran'!B14:E14</f>
        <v>Strojne instalacije- AVLA</v>
      </c>
      <c r="C7" s="36"/>
      <c r="D7" s="36"/>
      <c r="E7" s="36"/>
      <c r="F7" s="36"/>
      <c r="G7" s="36"/>
      <c r="H7" s="36"/>
      <c r="I7" s="49"/>
    </row>
    <row r="8" spans="1:9" ht="8.25" customHeight="1" x14ac:dyDescent="0.3"/>
    <row r="9" spans="1:9" ht="6.75" customHeight="1" x14ac:dyDescent="0.3"/>
    <row r="10" spans="1:9" ht="20.25" x14ac:dyDescent="0.3">
      <c r="B10" s="50" t="s">
        <v>10</v>
      </c>
      <c r="C10" s="51"/>
      <c r="D10" s="51"/>
      <c r="E10" s="51"/>
      <c r="F10" s="51"/>
      <c r="G10" s="51"/>
      <c r="H10" s="51"/>
      <c r="I10" s="52"/>
    </row>
    <row r="12" spans="1:9" x14ac:dyDescent="0.3">
      <c r="A12" s="55"/>
    </row>
    <row r="13" spans="1:9" x14ac:dyDescent="0.3">
      <c r="A13" s="53"/>
      <c r="B13" s="54" t="s">
        <v>27</v>
      </c>
      <c r="C13" s="51"/>
      <c r="D13" s="51"/>
      <c r="E13" s="51"/>
      <c r="F13" s="51"/>
      <c r="G13" s="51"/>
      <c r="H13" s="51"/>
      <c r="I13" s="52">
        <f>'SI-REKAPITULACIJA'!$D$12</f>
        <v>0</v>
      </c>
    </row>
    <row r="14" spans="1:9" x14ac:dyDescent="0.3">
      <c r="A14" s="55"/>
    </row>
    <row r="15" spans="1:9" x14ac:dyDescent="0.3">
      <c r="A15" s="55"/>
    </row>
    <row r="16" spans="1:9" x14ac:dyDescent="0.3">
      <c r="A16" s="55"/>
    </row>
    <row r="17" spans="2:9" ht="48.75" customHeight="1" x14ac:dyDescent="0.3">
      <c r="B17" s="313" t="s">
        <v>137</v>
      </c>
      <c r="C17" s="314"/>
      <c r="D17" s="314"/>
      <c r="E17" s="314"/>
      <c r="F17" s="314"/>
      <c r="G17" s="314"/>
      <c r="H17" s="56"/>
      <c r="I17" s="60">
        <f>(I13)*5%</f>
        <v>0</v>
      </c>
    </row>
    <row r="18" spans="2:9" ht="19.5" customHeight="1" thickBot="1" x14ac:dyDescent="0.35">
      <c r="B18" s="14"/>
      <c r="C18" s="14"/>
      <c r="D18" s="14"/>
      <c r="E18" s="14"/>
      <c r="F18" s="14"/>
      <c r="G18" s="14"/>
      <c r="H18" s="27"/>
      <c r="I18" s="61"/>
    </row>
    <row r="19" spans="2:9" s="21" customFormat="1" ht="20.100000000000001" customHeight="1" thickBot="1" x14ac:dyDescent="0.35">
      <c r="B19" s="57" t="s">
        <v>11</v>
      </c>
      <c r="C19" s="207"/>
      <c r="D19" s="207"/>
      <c r="E19" s="207"/>
      <c r="F19" s="207"/>
      <c r="G19" s="207"/>
      <c r="H19" s="207"/>
      <c r="I19" s="208">
        <f>I13+I17</f>
        <v>0</v>
      </c>
    </row>
    <row r="21" spans="2:9" s="58" customFormat="1" x14ac:dyDescent="0.3">
      <c r="B21" s="220" t="s">
        <v>136</v>
      </c>
      <c r="C21" s="220"/>
      <c r="D21" s="220"/>
      <c r="E21" s="220"/>
      <c r="F21" s="268">
        <v>0</v>
      </c>
      <c r="G21" s="220"/>
      <c r="H21" s="220"/>
      <c r="I21" s="221">
        <f>I19*F21</f>
        <v>0</v>
      </c>
    </row>
    <row r="22" spans="2:9" s="58" customFormat="1" x14ac:dyDescent="0.3">
      <c r="I22" s="222"/>
    </row>
    <row r="23" spans="2:9" s="58" customFormat="1" x14ac:dyDescent="0.3">
      <c r="B23" s="58" t="s">
        <v>93</v>
      </c>
      <c r="I23" s="222">
        <f>I19-I21</f>
        <v>0</v>
      </c>
    </row>
    <row r="24" spans="2:9" s="58" customFormat="1" x14ac:dyDescent="0.3">
      <c r="I24" s="222"/>
    </row>
    <row r="25" spans="2:9" s="58" customFormat="1" x14ac:dyDescent="0.3">
      <c r="B25" s="223"/>
      <c r="C25" s="223"/>
      <c r="D25" s="223"/>
      <c r="E25" s="223"/>
      <c r="F25" s="223"/>
      <c r="G25" s="223"/>
      <c r="H25" s="223"/>
      <c r="I25" s="224"/>
    </row>
    <row r="26" spans="2:9" s="58" customFormat="1" x14ac:dyDescent="0.3">
      <c r="I26" s="222"/>
    </row>
    <row r="27" spans="2:9" s="58" customFormat="1" x14ac:dyDescent="0.3">
      <c r="I27" s="222"/>
    </row>
  </sheetData>
  <sheetProtection selectLockedCells="1" selectUnlockedCells="1"/>
  <mergeCells count="2">
    <mergeCell ref="B5:I5"/>
    <mergeCell ref="B17:G17"/>
  </mergeCells>
  <pageMargins left="0.98425196850393704" right="0.39370078740157483" top="0.59055118110236215" bottom="0.59055118110236215" header="0.51181102362204722" footer="0.51181102362204722"/>
  <pageSetup paperSize="9" scale="97" firstPageNumber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0E7F53-303D-4BAD-9504-3C52210AFBAA}">
  <sheetPr>
    <tabColor rgb="FF00B0F0"/>
  </sheetPr>
  <dimension ref="A1:L43"/>
  <sheetViews>
    <sheetView view="pageBreakPreview" topLeftCell="A29" zoomScaleNormal="100" zoomScaleSheetLayoutView="100" workbookViewId="0">
      <selection activeCell="F25" sqref="F25"/>
    </sheetView>
  </sheetViews>
  <sheetFormatPr defaultColWidth="9.140625" defaultRowHeight="12.75" x14ac:dyDescent="0.2"/>
  <cols>
    <col min="1" max="1" width="15.42578125" style="62" customWidth="1"/>
    <col min="2" max="2" width="56.7109375" style="63" customWidth="1"/>
    <col min="3" max="3" width="2.5703125" style="63" customWidth="1"/>
    <col min="4" max="4" width="15.7109375" style="63" customWidth="1"/>
    <col min="5" max="5" width="0" style="62" hidden="1" customWidth="1"/>
    <col min="6" max="16384" width="9.140625" style="62"/>
  </cols>
  <sheetData>
    <row r="1" spans="1:12" ht="14.25" x14ac:dyDescent="0.2">
      <c r="A1" s="229"/>
      <c r="B1" s="230"/>
      <c r="C1" s="230"/>
      <c r="D1" s="230"/>
      <c r="E1" s="231" t="s">
        <v>12</v>
      </c>
    </row>
    <row r="2" spans="1:12" ht="15.75" customHeight="1" x14ac:dyDescent="0.3">
      <c r="A2" s="232"/>
      <c r="B2" s="62"/>
      <c r="C2" s="64"/>
      <c r="D2" s="64"/>
      <c r="E2" s="226"/>
    </row>
    <row r="3" spans="1:12" ht="20.25" x14ac:dyDescent="0.3">
      <c r="A3" s="279" t="s">
        <v>29</v>
      </c>
      <c r="B3" s="62"/>
      <c r="C3" s="64"/>
      <c r="D3" s="64"/>
      <c r="E3" s="226"/>
    </row>
    <row r="4" spans="1:12" ht="15.75" x14ac:dyDescent="0.25">
      <c r="B4" s="280"/>
      <c r="C4" s="64"/>
      <c r="D4" s="64"/>
      <c r="E4" s="227"/>
    </row>
    <row r="5" spans="1:12" ht="15" x14ac:dyDescent="0.25">
      <c r="A5" s="281" t="s">
        <v>0</v>
      </c>
      <c r="B5" s="282" t="s">
        <v>28</v>
      </c>
      <c r="C5" s="64"/>
      <c r="D5" s="283">
        <f>'SI-Demontaza'!$H$11</f>
        <v>0</v>
      </c>
      <c r="E5" s="276"/>
    </row>
    <row r="6" spans="1:12" ht="15" x14ac:dyDescent="0.25">
      <c r="A6" s="281" t="s">
        <v>0</v>
      </c>
      <c r="B6" s="282" t="s">
        <v>101</v>
      </c>
      <c r="C6" s="64"/>
      <c r="D6" s="283">
        <f>'SI-RadOgr'!$H$13</f>
        <v>0</v>
      </c>
      <c r="E6" s="276"/>
    </row>
    <row r="7" spans="1:12" ht="15" x14ac:dyDescent="0.25">
      <c r="A7" s="281" t="s">
        <v>0</v>
      </c>
      <c r="B7" s="282" t="s">
        <v>102</v>
      </c>
      <c r="C7" s="64"/>
      <c r="D7" s="283">
        <f>'SI-VoKa'!H15</f>
        <v>0</v>
      </c>
      <c r="E7" s="276"/>
    </row>
    <row r="8" spans="1:12" ht="15" x14ac:dyDescent="0.25">
      <c r="B8" s="284"/>
      <c r="C8" s="64"/>
      <c r="D8" s="283"/>
      <c r="E8" s="277"/>
    </row>
    <row r="9" spans="1:12" ht="15" x14ac:dyDescent="0.25">
      <c r="B9" s="284"/>
      <c r="C9" s="64"/>
      <c r="D9" s="283"/>
      <c r="E9" s="277"/>
    </row>
    <row r="10" spans="1:12" ht="15.75" x14ac:dyDescent="0.25">
      <c r="B10" s="280"/>
      <c r="C10" s="64"/>
      <c r="D10" s="283"/>
      <c r="E10" s="277"/>
    </row>
    <row r="11" spans="1:12" ht="15" x14ac:dyDescent="0.25">
      <c r="B11" s="285"/>
      <c r="C11" s="64"/>
      <c r="D11" s="64"/>
      <c r="E11" s="277"/>
    </row>
    <row r="12" spans="1:12" ht="18.75" customHeight="1" thickBot="1" x14ac:dyDescent="0.3">
      <c r="B12" s="286" t="s">
        <v>17</v>
      </c>
      <c r="C12" s="287"/>
      <c r="D12" s="288">
        <f>SUM(D3:D11)</f>
        <v>0</v>
      </c>
      <c r="E12" s="278"/>
    </row>
    <row r="13" spans="1:12" ht="15" x14ac:dyDescent="0.25">
      <c r="B13" s="64"/>
      <c r="C13" s="64"/>
      <c r="D13" s="64"/>
      <c r="E13" s="228"/>
    </row>
    <row r="14" spans="1:12" ht="15.75" x14ac:dyDescent="0.25">
      <c r="A14" s="269"/>
      <c r="B14" s="270"/>
      <c r="C14" s="270"/>
      <c r="D14" s="270"/>
      <c r="E14" s="270"/>
      <c r="F14" s="270"/>
      <c r="G14" s="271"/>
      <c r="H14" s="270"/>
      <c r="I14" s="270"/>
      <c r="J14" s="272"/>
      <c r="K14" s="270"/>
      <c r="L14" s="270"/>
    </row>
    <row r="15" spans="1:12" ht="12" customHeight="1" x14ac:dyDescent="0.2">
      <c r="A15" s="273" t="s">
        <v>138</v>
      </c>
      <c r="B15" s="270"/>
      <c r="C15" s="270"/>
      <c r="D15" s="270"/>
      <c r="E15" s="270"/>
      <c r="F15" s="270"/>
      <c r="G15" s="271"/>
      <c r="H15" s="270"/>
      <c r="I15" s="270"/>
      <c r="J15" s="272"/>
      <c r="K15" s="270"/>
      <c r="L15" s="270"/>
    </row>
    <row r="16" spans="1:12" ht="12" customHeight="1" x14ac:dyDescent="0.2">
      <c r="A16" s="274" t="s">
        <v>139</v>
      </c>
      <c r="B16" s="270"/>
      <c r="C16" s="270"/>
      <c r="D16" s="270"/>
      <c r="E16" s="270"/>
      <c r="F16" s="270"/>
      <c r="G16" s="271"/>
      <c r="H16" s="270"/>
      <c r="I16" s="270"/>
      <c r="J16" s="272"/>
      <c r="K16" s="270"/>
      <c r="L16" s="270"/>
    </row>
    <row r="17" spans="1:12" ht="12" customHeight="1" x14ac:dyDescent="0.2">
      <c r="A17" s="274" t="s">
        <v>140</v>
      </c>
      <c r="B17" s="270"/>
      <c r="C17" s="270"/>
      <c r="D17" s="270"/>
      <c r="E17" s="270"/>
      <c r="F17" s="270"/>
      <c r="G17" s="271"/>
      <c r="H17" s="270"/>
      <c r="I17" s="270"/>
      <c r="J17" s="272"/>
      <c r="K17" s="270"/>
      <c r="L17" s="270"/>
    </row>
    <row r="18" spans="1:12" ht="12" customHeight="1" x14ac:dyDescent="0.2">
      <c r="A18" s="274" t="s">
        <v>141</v>
      </c>
      <c r="B18" s="270"/>
      <c r="C18" s="270"/>
      <c r="D18" s="270"/>
      <c r="E18" s="270"/>
      <c r="F18" s="270"/>
      <c r="G18" s="271"/>
      <c r="H18" s="270"/>
      <c r="I18" s="270"/>
      <c r="J18" s="272"/>
      <c r="K18" s="270"/>
      <c r="L18" s="270"/>
    </row>
    <row r="19" spans="1:12" ht="52.35" customHeight="1" x14ac:dyDescent="0.25">
      <c r="A19" s="315" t="s">
        <v>155</v>
      </c>
      <c r="B19" s="316"/>
      <c r="C19" s="316"/>
      <c r="D19" s="316"/>
      <c r="E19" s="316"/>
      <c r="F19" s="316"/>
      <c r="G19" s="316"/>
      <c r="H19" s="270"/>
      <c r="I19" s="270"/>
      <c r="J19" s="272"/>
      <c r="K19" s="270"/>
      <c r="L19" s="270"/>
    </row>
    <row r="20" spans="1:12" s="274" customFormat="1" ht="20.85" customHeight="1" x14ac:dyDescent="0.25">
      <c r="A20" s="274" t="s">
        <v>142</v>
      </c>
    </row>
    <row r="21" spans="1:12" ht="30.4" customHeight="1" x14ac:dyDescent="0.2">
      <c r="A21" s="274" t="s">
        <v>143</v>
      </c>
      <c r="B21" s="270"/>
      <c r="C21" s="270"/>
      <c r="D21" s="270"/>
      <c r="E21" s="270"/>
      <c r="F21" s="270"/>
      <c r="G21" s="271"/>
      <c r="H21" s="270"/>
      <c r="I21" s="270"/>
      <c r="J21" s="272"/>
      <c r="K21" s="270"/>
      <c r="L21" s="270"/>
    </row>
    <row r="22" spans="1:12" ht="12" customHeight="1" x14ac:dyDescent="0.2">
      <c r="A22" s="275" t="s">
        <v>144</v>
      </c>
      <c r="B22" s="270"/>
      <c r="C22" s="270"/>
      <c r="D22" s="270"/>
      <c r="E22" s="270"/>
      <c r="F22" s="270"/>
      <c r="G22" s="271"/>
      <c r="H22" s="270"/>
      <c r="I22" s="270"/>
      <c r="J22" s="272"/>
      <c r="K22" s="270"/>
      <c r="L22" s="270"/>
    </row>
    <row r="23" spans="1:12" ht="12" customHeight="1" x14ac:dyDescent="0.2">
      <c r="A23" s="275" t="s">
        <v>145</v>
      </c>
      <c r="B23" s="270"/>
      <c r="C23" s="270"/>
      <c r="D23" s="270"/>
      <c r="E23" s="270"/>
      <c r="F23" s="270"/>
      <c r="G23" s="271"/>
      <c r="H23" s="270"/>
      <c r="I23" s="270"/>
      <c r="J23" s="272"/>
      <c r="K23" s="270"/>
      <c r="L23" s="270"/>
    </row>
    <row r="24" spans="1:12" ht="12" customHeight="1" x14ac:dyDescent="0.2">
      <c r="A24" s="274" t="s">
        <v>148</v>
      </c>
      <c r="B24" s="270"/>
      <c r="C24" s="270"/>
      <c r="D24" s="270"/>
      <c r="E24" s="270"/>
      <c r="F24" s="270"/>
      <c r="G24" s="271"/>
      <c r="H24" s="270"/>
      <c r="I24" s="270"/>
      <c r="J24" s="272"/>
      <c r="K24" s="270"/>
      <c r="L24" s="270"/>
    </row>
    <row r="25" spans="1:12" ht="12" customHeight="1" x14ac:dyDescent="0.2">
      <c r="A25" s="275" t="s">
        <v>146</v>
      </c>
      <c r="B25" s="270"/>
      <c r="C25" s="270"/>
      <c r="D25" s="270"/>
      <c r="E25" s="270"/>
      <c r="F25" s="270"/>
      <c r="G25" s="271"/>
      <c r="H25" s="270"/>
      <c r="I25" s="270"/>
      <c r="J25" s="272"/>
      <c r="K25" s="270"/>
      <c r="L25" s="270"/>
    </row>
    <row r="26" spans="1:12" ht="12" customHeight="1" x14ac:dyDescent="0.2">
      <c r="A26" s="317" t="s">
        <v>149</v>
      </c>
      <c r="B26" s="318"/>
      <c r="C26" s="318"/>
      <c r="D26" s="318"/>
      <c r="E26" s="318"/>
      <c r="F26" s="318"/>
      <c r="G26" s="318"/>
      <c r="H26" s="270"/>
      <c r="I26" s="270"/>
      <c r="J26" s="272"/>
      <c r="K26" s="270"/>
      <c r="L26" s="270"/>
    </row>
    <row r="27" spans="1:12" ht="12" customHeight="1" x14ac:dyDescent="0.2">
      <c r="A27" s="317" t="s">
        <v>147</v>
      </c>
      <c r="B27" s="318"/>
      <c r="C27" s="318"/>
      <c r="D27" s="318"/>
      <c r="E27" s="318"/>
      <c r="F27" s="318"/>
      <c r="G27" s="318"/>
      <c r="H27" s="270"/>
      <c r="I27" s="270"/>
      <c r="J27" s="272"/>
      <c r="K27" s="270"/>
      <c r="L27" s="270"/>
    </row>
    <row r="28" spans="1:12" ht="40.9" customHeight="1" x14ac:dyDescent="0.25">
      <c r="A28" s="319" t="s">
        <v>156</v>
      </c>
      <c r="B28" s="320"/>
      <c r="C28" s="289"/>
      <c r="D28" s="289"/>
      <c r="E28" s="289"/>
      <c r="F28" s="289"/>
      <c r="G28" s="289"/>
      <c r="I28" s="270"/>
      <c r="J28" s="272"/>
      <c r="K28" s="270"/>
      <c r="L28" s="270"/>
    </row>
    <row r="29" spans="1:12" x14ac:dyDescent="0.2">
      <c r="B29" s="64"/>
      <c r="C29" s="64"/>
      <c r="D29" s="64"/>
    </row>
    <row r="30" spans="1:12" x14ac:dyDescent="0.2">
      <c r="B30" s="64"/>
      <c r="C30" s="64"/>
      <c r="D30" s="64"/>
    </row>
    <row r="31" spans="1:12" x14ac:dyDescent="0.2">
      <c r="B31" s="64"/>
      <c r="C31" s="64"/>
      <c r="D31" s="64"/>
    </row>
    <row r="32" spans="1:12" x14ac:dyDescent="0.2">
      <c r="B32" s="64"/>
      <c r="C32" s="64"/>
      <c r="D32" s="64"/>
    </row>
    <row r="33" spans="2:4" x14ac:dyDescent="0.2">
      <c r="B33" s="62"/>
      <c r="C33" s="62"/>
      <c r="D33" s="62"/>
    </row>
    <row r="34" spans="2:4" x14ac:dyDescent="0.2">
      <c r="B34" s="62"/>
      <c r="C34" s="62"/>
      <c r="D34" s="62"/>
    </row>
    <row r="35" spans="2:4" x14ac:dyDescent="0.2">
      <c r="B35" s="62"/>
      <c r="C35" s="62"/>
      <c r="D35" s="62"/>
    </row>
    <row r="36" spans="2:4" x14ac:dyDescent="0.2">
      <c r="B36" s="62"/>
      <c r="C36" s="62"/>
      <c r="D36" s="62"/>
    </row>
    <row r="37" spans="2:4" x14ac:dyDescent="0.2">
      <c r="B37" s="62"/>
      <c r="C37" s="62"/>
      <c r="D37" s="62"/>
    </row>
    <row r="38" spans="2:4" x14ac:dyDescent="0.2">
      <c r="B38" s="62"/>
      <c r="C38" s="62"/>
      <c r="D38" s="62"/>
    </row>
    <row r="39" spans="2:4" x14ac:dyDescent="0.2">
      <c r="B39" s="62"/>
      <c r="C39" s="62"/>
      <c r="D39" s="62"/>
    </row>
    <row r="40" spans="2:4" x14ac:dyDescent="0.2">
      <c r="B40" s="62"/>
      <c r="C40" s="62"/>
      <c r="D40" s="62"/>
    </row>
    <row r="41" spans="2:4" x14ac:dyDescent="0.2">
      <c r="B41" s="62"/>
      <c r="C41" s="62"/>
      <c r="D41" s="62"/>
    </row>
    <row r="42" spans="2:4" x14ac:dyDescent="0.2">
      <c r="B42" s="62"/>
      <c r="C42" s="62"/>
      <c r="D42" s="62"/>
    </row>
    <row r="43" spans="2:4" x14ac:dyDescent="0.2">
      <c r="B43" s="62"/>
      <c r="C43" s="62"/>
      <c r="D43" s="62"/>
    </row>
  </sheetData>
  <mergeCells count="4">
    <mergeCell ref="A19:G19"/>
    <mergeCell ref="A26:G26"/>
    <mergeCell ref="A27:G27"/>
    <mergeCell ref="A28:B28"/>
  </mergeCells>
  <pageMargins left="0.98425196850393704" right="0.39370078740157483" top="0.59055118110236215" bottom="0.59055118110236215" header="0.51181102362204722" footer="0.51181102362204722"/>
  <pageSetup paperSize="9" scale="9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E1B305-1573-43CA-96FD-E0FA71DDD119}">
  <sheetPr>
    <tabColor rgb="FF00B0F0"/>
  </sheetPr>
  <dimension ref="A1:H33"/>
  <sheetViews>
    <sheetView tabSelected="1" view="pageBreakPreview" zoomScaleNormal="100" zoomScaleSheetLayoutView="100" workbookViewId="0">
      <selection activeCell="H11" sqref="H11"/>
    </sheetView>
  </sheetViews>
  <sheetFormatPr defaultColWidth="9.5703125" defaultRowHeight="12.75" x14ac:dyDescent="0.2"/>
  <cols>
    <col min="1" max="1" width="4.7109375" style="65" customWidth="1"/>
    <col min="2" max="2" width="42.85546875" style="65" customWidth="1"/>
    <col min="3" max="3" width="10.5703125" style="65" customWidth="1"/>
    <col min="4" max="4" width="4.7109375" style="65" customWidth="1"/>
    <col min="5" max="5" width="5.7109375" style="66" customWidth="1"/>
    <col min="6" max="6" width="9.5703125" style="65" customWidth="1"/>
    <col min="7" max="7" width="1.42578125" style="65" customWidth="1"/>
    <col min="8" max="8" width="11.85546875" style="65" customWidth="1"/>
    <col min="9" max="16384" width="9.5703125" style="65"/>
  </cols>
  <sheetData>
    <row r="1" spans="1:8" s="80" customFormat="1" ht="15" thickBot="1" x14ac:dyDescent="0.25">
      <c r="A1" s="111" t="s">
        <v>18</v>
      </c>
      <c r="B1" s="111" t="s">
        <v>19</v>
      </c>
      <c r="C1" s="110"/>
      <c r="D1" s="109" t="s">
        <v>21</v>
      </c>
      <c r="E1" s="108" t="s">
        <v>22</v>
      </c>
      <c r="F1" s="107" t="s">
        <v>23</v>
      </c>
      <c r="G1" s="106"/>
      <c r="H1" s="105" t="s">
        <v>24</v>
      </c>
    </row>
    <row r="2" spans="1:8" s="80" customFormat="1" ht="14.25" x14ac:dyDescent="0.2">
      <c r="A2" s="104"/>
      <c r="B2" s="84"/>
      <c r="C2" s="76"/>
      <c r="D2" s="94"/>
      <c r="E2" s="93"/>
      <c r="F2" s="102"/>
      <c r="G2" s="93"/>
      <c r="H2" s="101"/>
    </row>
    <row r="3" spans="1:8" s="80" customFormat="1" ht="19.5" customHeight="1" x14ac:dyDescent="0.2">
      <c r="A3" s="104" t="s">
        <v>154</v>
      </c>
      <c r="B3" s="103" t="s">
        <v>28</v>
      </c>
      <c r="C3" s="76"/>
      <c r="D3" s="94"/>
      <c r="E3" s="93"/>
      <c r="F3" s="102"/>
      <c r="G3" s="93"/>
      <c r="H3" s="101"/>
    </row>
    <row r="4" spans="1:8" s="80" customFormat="1" ht="18" customHeight="1" x14ac:dyDescent="0.25">
      <c r="A4" s="95"/>
      <c r="B4" s="321" t="s">
        <v>43</v>
      </c>
      <c r="C4" s="322"/>
      <c r="D4" s="322"/>
      <c r="E4" s="322"/>
      <c r="F4" s="322"/>
      <c r="G4" s="322"/>
      <c r="H4" s="322"/>
    </row>
    <row r="5" spans="1:8" s="80" customFormat="1" ht="15" x14ac:dyDescent="0.25">
      <c r="A5" s="95"/>
      <c r="B5" s="321" t="s">
        <v>104</v>
      </c>
      <c r="C5" s="322"/>
      <c r="D5" s="322"/>
      <c r="E5" s="322"/>
      <c r="F5" s="322"/>
      <c r="G5" s="322"/>
      <c r="H5" s="322"/>
    </row>
    <row r="6" spans="1:8" s="80" customFormat="1" ht="15" x14ac:dyDescent="0.25">
      <c r="A6" s="95"/>
      <c r="B6" s="100"/>
      <c r="C6" s="99"/>
      <c r="D6" s="99"/>
      <c r="E6" s="99"/>
      <c r="F6" s="99"/>
      <c r="G6" s="99"/>
      <c r="H6" s="99"/>
    </row>
    <row r="7" spans="1:8" s="80" customFormat="1" ht="15" x14ac:dyDescent="0.25">
      <c r="A7" s="95"/>
      <c r="B7" s="323" t="s">
        <v>42</v>
      </c>
      <c r="C7" s="324"/>
      <c r="D7" s="324"/>
      <c r="E7" s="324"/>
      <c r="F7" s="325"/>
      <c r="G7" s="325"/>
      <c r="H7" s="325"/>
    </row>
    <row r="8" spans="1:8" s="80" customFormat="1" ht="15" x14ac:dyDescent="0.25">
      <c r="A8" s="95"/>
      <c r="B8" s="73"/>
      <c r="C8" s="76"/>
      <c r="D8" s="94"/>
      <c r="E8" s="93"/>
      <c r="F8" s="92"/>
      <c r="G8" s="92"/>
      <c r="H8" s="92"/>
    </row>
    <row r="9" spans="1:8" s="80" customFormat="1" ht="28.5" x14ac:dyDescent="0.25">
      <c r="A9" s="95"/>
      <c r="B9" s="98" t="s">
        <v>105</v>
      </c>
      <c r="C9" s="97"/>
      <c r="D9" s="94"/>
      <c r="E9" s="93"/>
      <c r="F9" s="92"/>
      <c r="G9" s="92"/>
      <c r="H9" s="96">
        <f>H33</f>
        <v>0</v>
      </c>
    </row>
    <row r="10" spans="1:8" s="80" customFormat="1" ht="15" x14ac:dyDescent="0.25">
      <c r="A10" s="95"/>
      <c r="B10" s="73"/>
      <c r="C10" s="76"/>
      <c r="D10" s="94"/>
      <c r="E10" s="93"/>
      <c r="F10" s="92"/>
      <c r="G10" s="92"/>
      <c r="H10" s="92"/>
    </row>
    <row r="11" spans="1:8" s="80" customFormat="1" ht="15.75" thickBot="1" x14ac:dyDescent="0.3">
      <c r="A11" s="95"/>
      <c r="B11" s="73" t="s">
        <v>92</v>
      </c>
      <c r="C11" s="76"/>
      <c r="D11" s="94"/>
      <c r="E11" s="93"/>
      <c r="F11" s="92"/>
      <c r="G11" s="92"/>
      <c r="H11" s="91">
        <f>SUM(H9:H9)</f>
        <v>0</v>
      </c>
    </row>
    <row r="14" spans="1:8" ht="35.25" customHeight="1" x14ac:dyDescent="0.2">
      <c r="B14" s="90" t="s">
        <v>150</v>
      </c>
    </row>
    <row r="16" spans="1:8" ht="71.25" x14ac:dyDescent="0.2">
      <c r="A16" s="87" t="s">
        <v>41</v>
      </c>
      <c r="B16" s="86" t="s">
        <v>40</v>
      </c>
    </row>
    <row r="17" spans="1:8" ht="14.25" x14ac:dyDescent="0.2">
      <c r="A17" s="87"/>
      <c r="B17" s="86"/>
      <c r="D17" s="72" t="s">
        <v>13</v>
      </c>
      <c r="E17" s="71">
        <v>1</v>
      </c>
      <c r="F17" s="69">
        <v>0</v>
      </c>
      <c r="G17" s="70"/>
      <c r="H17" s="69">
        <f>E17*F17</f>
        <v>0</v>
      </c>
    </row>
    <row r="18" spans="1:8" ht="14.25" x14ac:dyDescent="0.2">
      <c r="A18" s="87"/>
      <c r="B18" s="86"/>
    </row>
    <row r="19" spans="1:8" s="80" customFormat="1" ht="33.75" customHeight="1" x14ac:dyDescent="0.2">
      <c r="A19" s="87" t="s">
        <v>39</v>
      </c>
      <c r="B19" s="86" t="s">
        <v>106</v>
      </c>
      <c r="C19" s="89"/>
      <c r="D19" s="83"/>
      <c r="E19" s="88"/>
      <c r="F19" s="81"/>
      <c r="G19" s="81"/>
      <c r="H19" s="81"/>
    </row>
    <row r="20" spans="1:8" s="80" customFormat="1" ht="14.25" x14ac:dyDescent="0.2">
      <c r="A20" s="85"/>
      <c r="B20" s="86"/>
      <c r="C20" s="65"/>
      <c r="D20" s="83"/>
      <c r="E20" s="82"/>
      <c r="F20" s="81"/>
      <c r="G20" s="81"/>
      <c r="H20" s="81"/>
    </row>
    <row r="21" spans="1:8" s="80" customFormat="1" ht="14.25" x14ac:dyDescent="0.2">
      <c r="A21" s="85"/>
      <c r="B21" s="86"/>
      <c r="C21" s="65"/>
      <c r="D21" s="83"/>
      <c r="E21" s="82"/>
      <c r="F21" s="81"/>
      <c r="G21" s="81"/>
      <c r="H21" s="81"/>
    </row>
    <row r="22" spans="1:8" s="75" customFormat="1" ht="77.25" customHeight="1" x14ac:dyDescent="0.2">
      <c r="A22" s="74" t="s">
        <v>38</v>
      </c>
      <c r="B22" s="86" t="s">
        <v>107</v>
      </c>
      <c r="C22" s="79"/>
      <c r="D22" s="72"/>
      <c r="E22" s="71"/>
      <c r="F22" s="78"/>
      <c r="G22" s="78"/>
      <c r="H22" s="78"/>
    </row>
    <row r="23" spans="1:8" s="75" customFormat="1" ht="20.25" customHeight="1" x14ac:dyDescent="0.2">
      <c r="A23" s="74"/>
      <c r="B23" s="77"/>
      <c r="C23" s="72" t="s">
        <v>36</v>
      </c>
      <c r="D23" s="72" t="s">
        <v>14</v>
      </c>
      <c r="E23" s="71">
        <v>36</v>
      </c>
      <c r="F23" s="69">
        <v>0</v>
      </c>
      <c r="G23" s="70"/>
      <c r="H23" s="69">
        <f>E23*F23</f>
        <v>0</v>
      </c>
    </row>
    <row r="24" spans="1:8" s="80" customFormat="1" ht="14.25" x14ac:dyDescent="0.2">
      <c r="A24" s="85"/>
      <c r="B24" s="84"/>
      <c r="C24" s="65"/>
      <c r="D24" s="83"/>
      <c r="E24" s="82"/>
      <c r="F24" s="81"/>
      <c r="G24" s="81"/>
      <c r="H24" s="81"/>
    </row>
    <row r="25" spans="1:8" s="75" customFormat="1" ht="30.75" customHeight="1" x14ac:dyDescent="0.2">
      <c r="A25" s="74" t="s">
        <v>37</v>
      </c>
      <c r="B25" s="73" t="s">
        <v>33</v>
      </c>
      <c r="C25" s="79"/>
      <c r="D25" s="72"/>
      <c r="E25" s="71"/>
      <c r="F25" s="78"/>
      <c r="G25" s="78"/>
      <c r="H25" s="78"/>
    </row>
    <row r="26" spans="1:8" s="75" customFormat="1" ht="14.25" x14ac:dyDescent="0.2">
      <c r="A26" s="74"/>
      <c r="B26" s="73" t="s">
        <v>32</v>
      </c>
      <c r="C26" s="79"/>
      <c r="D26" s="72"/>
      <c r="E26" s="71"/>
      <c r="F26" s="78"/>
      <c r="G26" s="78"/>
      <c r="H26" s="78"/>
    </row>
    <row r="27" spans="1:8" s="75" customFormat="1" ht="15.75" x14ac:dyDescent="0.2">
      <c r="A27" s="74"/>
      <c r="B27" s="77"/>
      <c r="C27" s="72" t="s">
        <v>30</v>
      </c>
      <c r="D27" s="72" t="s">
        <v>14</v>
      </c>
      <c r="E27" s="71">
        <v>36</v>
      </c>
      <c r="F27" s="69">
        <v>0</v>
      </c>
      <c r="G27" s="70"/>
      <c r="H27" s="69">
        <f>E27*F27</f>
        <v>0</v>
      </c>
    </row>
    <row r="29" spans="1:8" ht="31.5" customHeight="1" x14ac:dyDescent="0.2">
      <c r="A29" s="74" t="s">
        <v>35</v>
      </c>
      <c r="B29" s="73" t="s">
        <v>31</v>
      </c>
    </row>
    <row r="30" spans="1:8" x14ac:dyDescent="0.2">
      <c r="C30" s="72" t="s">
        <v>30</v>
      </c>
      <c r="D30" s="72" t="s">
        <v>14</v>
      </c>
      <c r="E30" s="71">
        <v>36</v>
      </c>
      <c r="F30" s="69">
        <v>0</v>
      </c>
      <c r="G30" s="70"/>
      <c r="H30" s="69">
        <f>E30*F30</f>
        <v>0</v>
      </c>
    </row>
    <row r="33" spans="2:8" ht="31.5" x14ac:dyDescent="0.25">
      <c r="B33" s="68" t="s">
        <v>108</v>
      </c>
      <c r="H33" s="67">
        <f>SUM(H14:H32)</f>
        <v>0</v>
      </c>
    </row>
  </sheetData>
  <sheetProtection selectLockedCells="1" selectUnlockedCells="1"/>
  <mergeCells count="3">
    <mergeCell ref="B4:H4"/>
    <mergeCell ref="B7:H7"/>
    <mergeCell ref="B5:H5"/>
  </mergeCells>
  <pageMargins left="0.98425196850393704" right="0.39370078740157483" top="0.59055118110236215" bottom="0.59055118110236215" header="0.51181102362204722" footer="0.51181102362204722"/>
  <pageSetup paperSize="9" scale="95" firstPageNumber="0" orientation="portrait" r:id="rId1"/>
  <headerFooter alignWithMargins="0">
    <oddFooter>&amp;R&amp;"Calibri,Običajno"&amp;P/&amp;N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5DF29F-41BD-4840-8C2F-E4E06E3D2934}">
  <sheetPr>
    <tabColor rgb="FF00B0F0"/>
  </sheetPr>
  <dimension ref="A1:K91"/>
  <sheetViews>
    <sheetView view="pageBreakPreview" zoomScaleNormal="100" zoomScaleSheetLayoutView="100" workbookViewId="0">
      <selection activeCell="H13" sqref="H13"/>
    </sheetView>
  </sheetViews>
  <sheetFormatPr defaultColWidth="9.5703125" defaultRowHeight="12.75" x14ac:dyDescent="0.2"/>
  <cols>
    <col min="1" max="1" width="4.7109375" style="65" customWidth="1"/>
    <col min="2" max="2" width="42.85546875" style="65" customWidth="1"/>
    <col min="3" max="3" width="10.5703125" style="65" customWidth="1"/>
    <col min="4" max="4" width="4.140625" style="65" customWidth="1"/>
    <col min="5" max="5" width="5.7109375" style="66" customWidth="1"/>
    <col min="6" max="6" width="9.5703125" style="65" customWidth="1"/>
    <col min="7" max="7" width="1.42578125" style="65" customWidth="1"/>
    <col min="8" max="8" width="11.5703125" style="65" customWidth="1"/>
    <col min="9" max="9" width="9.5703125" style="65" hidden="1" customWidth="1"/>
    <col min="10" max="16384" width="9.5703125" style="65"/>
  </cols>
  <sheetData>
    <row r="1" spans="1:8" s="80" customFormat="1" ht="15" thickBot="1" x14ac:dyDescent="0.25">
      <c r="A1" s="111" t="s">
        <v>18</v>
      </c>
      <c r="B1" s="111" t="s">
        <v>19</v>
      </c>
      <c r="C1" s="233"/>
      <c r="D1" s="109" t="s">
        <v>21</v>
      </c>
      <c r="E1" s="108" t="s">
        <v>22</v>
      </c>
      <c r="F1" s="107" t="s">
        <v>23</v>
      </c>
      <c r="G1" s="106"/>
      <c r="H1" s="105" t="s">
        <v>24</v>
      </c>
    </row>
    <row r="2" spans="1:8" s="80" customFormat="1" ht="14.25" x14ac:dyDescent="0.2">
      <c r="A2" s="104"/>
      <c r="B2" s="84"/>
      <c r="C2" s="76"/>
      <c r="D2" s="94"/>
      <c r="E2" s="93"/>
      <c r="F2" s="102"/>
      <c r="G2" s="93"/>
      <c r="H2" s="101"/>
    </row>
    <row r="3" spans="1:8" s="80" customFormat="1" ht="16.5" x14ac:dyDescent="0.2">
      <c r="A3" s="104"/>
      <c r="B3" s="103" t="s">
        <v>151</v>
      </c>
      <c r="C3" s="76"/>
      <c r="D3" s="94"/>
      <c r="E3" s="93"/>
      <c r="F3" s="102"/>
      <c r="G3" s="93"/>
      <c r="H3" s="101"/>
    </row>
    <row r="5" spans="1:8" s="80" customFormat="1" ht="27.75" customHeight="1" x14ac:dyDescent="0.25">
      <c r="A5" s="95"/>
      <c r="B5" s="321" t="s">
        <v>56</v>
      </c>
      <c r="C5" s="322"/>
      <c r="D5" s="322"/>
      <c r="E5" s="322"/>
      <c r="F5" s="322"/>
      <c r="G5" s="322"/>
      <c r="H5" s="322"/>
    </row>
    <row r="6" spans="1:8" s="80" customFormat="1" ht="15" x14ac:dyDescent="0.25">
      <c r="A6" s="95"/>
      <c r="B6" s="321" t="s">
        <v>43</v>
      </c>
      <c r="C6" s="322"/>
      <c r="D6" s="322"/>
      <c r="E6" s="322"/>
      <c r="F6" s="322"/>
      <c r="G6" s="322"/>
      <c r="H6" s="322"/>
    </row>
    <row r="7" spans="1:8" s="80" customFormat="1" ht="15" x14ac:dyDescent="0.25">
      <c r="A7" s="95"/>
      <c r="B7" s="100"/>
      <c r="C7" s="99"/>
      <c r="D7" s="99"/>
      <c r="E7" s="99"/>
      <c r="F7" s="99"/>
      <c r="G7" s="99"/>
      <c r="H7" s="99"/>
    </row>
    <row r="8" spans="1:8" s="80" customFormat="1" ht="15" x14ac:dyDescent="0.25">
      <c r="A8" s="95"/>
      <c r="B8" s="323" t="s">
        <v>42</v>
      </c>
      <c r="C8" s="326"/>
      <c r="D8" s="326"/>
      <c r="E8" s="326"/>
      <c r="F8" s="325"/>
      <c r="G8" s="325"/>
      <c r="H8" s="325"/>
    </row>
    <row r="9" spans="1:8" s="80" customFormat="1" ht="15" x14ac:dyDescent="0.25">
      <c r="A9" s="95"/>
      <c r="B9" s="73"/>
      <c r="C9" s="76"/>
      <c r="D9" s="94"/>
      <c r="E9" s="93"/>
      <c r="F9" s="92"/>
      <c r="G9" s="92"/>
      <c r="H9" s="92"/>
    </row>
    <row r="10" spans="1:8" s="80" customFormat="1" ht="23.25" customHeight="1" x14ac:dyDescent="0.25">
      <c r="A10" s="95"/>
      <c r="B10" s="98" t="s">
        <v>52</v>
      </c>
      <c r="C10" s="97"/>
      <c r="D10" s="94"/>
      <c r="E10" s="93"/>
      <c r="F10" s="92"/>
      <c r="G10" s="92"/>
      <c r="H10" s="96">
        <f>H66</f>
        <v>0</v>
      </c>
    </row>
    <row r="11" spans="1:8" s="80" customFormat="1" ht="15" x14ac:dyDescent="0.25">
      <c r="A11" s="95"/>
      <c r="B11" s="98" t="s">
        <v>55</v>
      </c>
      <c r="C11" s="97"/>
      <c r="D11" s="94"/>
      <c r="E11" s="93"/>
      <c r="F11" s="92"/>
      <c r="G11" s="92"/>
      <c r="H11" s="96">
        <f>H91</f>
        <v>0</v>
      </c>
    </row>
    <row r="12" spans="1:8" s="80" customFormat="1" ht="15" x14ac:dyDescent="0.25">
      <c r="A12" s="95"/>
      <c r="B12" s="73"/>
      <c r="C12" s="76"/>
      <c r="D12" s="94"/>
      <c r="E12" s="93"/>
      <c r="F12" s="92"/>
      <c r="G12" s="92"/>
      <c r="H12" s="92"/>
    </row>
    <row r="13" spans="1:8" s="80" customFormat="1" ht="15.75" thickBot="1" x14ac:dyDescent="0.3">
      <c r="A13" s="95"/>
      <c r="B13" s="73" t="s">
        <v>61</v>
      </c>
      <c r="C13" s="76"/>
      <c r="D13" s="94"/>
      <c r="E13" s="93"/>
      <c r="F13" s="92"/>
      <c r="G13" s="92"/>
      <c r="H13" s="91">
        <f>SUM(H10:H11)</f>
        <v>0</v>
      </c>
    </row>
    <row r="15" spans="1:8" ht="15.75" customHeight="1" x14ac:dyDescent="0.2"/>
    <row r="16" spans="1:8" ht="15.75" customHeight="1" x14ac:dyDescent="0.2">
      <c r="B16" s="90" t="s">
        <v>112</v>
      </c>
    </row>
    <row r="17" spans="1:11" s="75" customFormat="1" ht="18" customHeight="1" x14ac:dyDescent="0.2">
      <c r="A17" s="250"/>
      <c r="B17" s="140" t="s">
        <v>54</v>
      </c>
      <c r="C17" s="76"/>
      <c r="D17" s="94"/>
      <c r="E17" s="93"/>
      <c r="F17" s="251"/>
      <c r="G17" s="251"/>
      <c r="H17" s="251"/>
    </row>
    <row r="19" spans="1:11" s="241" customFormat="1" ht="82.5" customHeight="1" x14ac:dyDescent="0.2">
      <c r="A19" s="87" t="s">
        <v>41</v>
      </c>
      <c r="B19" s="135" t="s">
        <v>114</v>
      </c>
      <c r="C19" s="225"/>
      <c r="D19" s="138"/>
      <c r="E19" s="252"/>
      <c r="F19" s="225"/>
      <c r="G19" s="225"/>
      <c r="H19" s="225"/>
    </row>
    <row r="20" spans="1:11" s="75" customFormat="1" ht="32.25" customHeight="1" x14ac:dyDescent="0.2">
      <c r="A20" s="132"/>
      <c r="B20" s="84" t="s">
        <v>116</v>
      </c>
      <c r="C20" s="76"/>
      <c r="D20" s="133"/>
      <c r="E20" s="101"/>
      <c r="F20" s="76"/>
      <c r="G20" s="76"/>
      <c r="H20" s="76"/>
    </row>
    <row r="21" spans="1:11" s="75" customFormat="1" ht="14.25" x14ac:dyDescent="0.2">
      <c r="A21" s="132"/>
      <c r="B21" s="84" t="s">
        <v>0</v>
      </c>
      <c r="C21" s="76"/>
      <c r="D21" s="133"/>
      <c r="E21" s="101"/>
      <c r="F21" s="76"/>
      <c r="G21" s="76"/>
      <c r="H21" s="76"/>
    </row>
    <row r="22" spans="1:11" s="80" customFormat="1" ht="14.25" x14ac:dyDescent="0.2">
      <c r="A22" s="132"/>
      <c r="B22" s="135" t="s">
        <v>0</v>
      </c>
      <c r="C22" s="138" t="s">
        <v>113</v>
      </c>
      <c r="D22" s="138" t="s">
        <v>0</v>
      </c>
      <c r="E22" s="137">
        <v>2</v>
      </c>
      <c r="F22" s="138">
        <v>0</v>
      </c>
      <c r="G22" s="138"/>
      <c r="H22" s="266">
        <f>E22*F22</f>
        <v>0</v>
      </c>
    </row>
    <row r="23" spans="1:11" s="80" customFormat="1" ht="14.25" x14ac:dyDescent="0.2">
      <c r="A23" s="87"/>
      <c r="B23" s="134"/>
      <c r="C23" s="89"/>
      <c r="D23" s="83"/>
      <c r="E23" s="137"/>
      <c r="F23" s="138"/>
      <c r="G23" s="138"/>
      <c r="H23" s="138"/>
    </row>
    <row r="24" spans="1:11" s="129" customFormat="1" ht="114" x14ac:dyDescent="0.2">
      <c r="A24" s="87" t="s">
        <v>39</v>
      </c>
      <c r="B24" s="135" t="s">
        <v>135</v>
      </c>
      <c r="C24" s="225"/>
      <c r="D24" s="122"/>
      <c r="E24" s="137"/>
      <c r="F24" s="138"/>
      <c r="G24" s="138"/>
      <c r="H24" s="267"/>
      <c r="K24" s="92"/>
    </row>
    <row r="25" spans="1:11" s="240" customFormat="1" ht="42.75" x14ac:dyDescent="0.2">
      <c r="A25" s="135"/>
      <c r="B25" s="135" t="s">
        <v>115</v>
      </c>
      <c r="C25" s="135"/>
      <c r="D25" s="135"/>
      <c r="E25" s="137"/>
      <c r="F25" s="138"/>
      <c r="G25" s="138"/>
      <c r="H25" s="266"/>
    </row>
    <row r="26" spans="1:11" s="80" customFormat="1" ht="14.25" x14ac:dyDescent="0.2">
      <c r="A26" s="87"/>
      <c r="B26" s="134"/>
      <c r="C26" s="130" t="s">
        <v>0</v>
      </c>
      <c r="D26" s="122" t="s">
        <v>0</v>
      </c>
      <c r="E26" s="137" t="s">
        <v>0</v>
      </c>
      <c r="F26" s="138" t="s">
        <v>0</v>
      </c>
      <c r="G26" s="138"/>
      <c r="H26" s="138" t="s">
        <v>0</v>
      </c>
    </row>
    <row r="27" spans="1:11" s="80" customFormat="1" ht="14.25" x14ac:dyDescent="0.2">
      <c r="A27" s="87"/>
      <c r="B27" s="134"/>
      <c r="C27" s="138" t="s">
        <v>113</v>
      </c>
      <c r="D27" s="138" t="s">
        <v>0</v>
      </c>
      <c r="E27" s="137">
        <v>2</v>
      </c>
      <c r="F27" s="138">
        <v>0</v>
      </c>
      <c r="G27" s="138"/>
      <c r="H27" s="266">
        <f>E27*F27</f>
        <v>0</v>
      </c>
    </row>
    <row r="28" spans="1:11" s="80" customFormat="1" ht="14.25" x14ac:dyDescent="0.2">
      <c r="A28" s="87"/>
      <c r="B28" s="134"/>
      <c r="C28" s="89"/>
      <c r="D28" s="83"/>
      <c r="E28" s="137"/>
      <c r="F28" s="138"/>
      <c r="G28" s="138"/>
      <c r="H28" s="138"/>
    </row>
    <row r="29" spans="1:11" s="75" customFormat="1" ht="99.75" x14ac:dyDescent="0.2">
      <c r="A29" s="132" t="s">
        <v>38</v>
      </c>
      <c r="B29" s="135" t="s">
        <v>117</v>
      </c>
      <c r="C29" s="139"/>
      <c r="D29" s="133"/>
      <c r="E29" s="137"/>
      <c r="F29" s="138"/>
      <c r="G29" s="138"/>
      <c r="H29" s="266"/>
    </row>
    <row r="30" spans="1:11" s="75" customFormat="1" ht="28.5" x14ac:dyDescent="0.2">
      <c r="A30" s="132"/>
      <c r="B30" s="84" t="s">
        <v>118</v>
      </c>
      <c r="C30" s="139"/>
      <c r="D30" s="133"/>
      <c r="E30" s="137"/>
      <c r="F30" s="138"/>
      <c r="G30" s="138"/>
      <c r="H30" s="138"/>
    </row>
    <row r="31" spans="1:11" s="75" customFormat="1" ht="18" customHeight="1" x14ac:dyDescent="0.2">
      <c r="A31" s="85"/>
      <c r="B31" s="135" t="s">
        <v>0</v>
      </c>
      <c r="C31" s="139"/>
      <c r="D31" s="138" t="s">
        <v>15</v>
      </c>
      <c r="E31" s="137">
        <v>1</v>
      </c>
      <c r="F31" s="138">
        <v>0</v>
      </c>
      <c r="G31" s="138"/>
      <c r="H31" s="266">
        <f>E31*F31</f>
        <v>0</v>
      </c>
    </row>
    <row r="32" spans="1:11" s="75" customFormat="1" ht="18" customHeight="1" x14ac:dyDescent="0.2">
      <c r="A32" s="85"/>
      <c r="B32" s="135"/>
      <c r="C32" s="139"/>
      <c r="D32" s="138"/>
      <c r="E32" s="137"/>
      <c r="F32" s="138"/>
      <c r="G32" s="138"/>
      <c r="H32" s="266"/>
    </row>
    <row r="33" spans="1:10" s="75" customFormat="1" ht="18" customHeight="1" x14ac:dyDescent="0.2">
      <c r="A33" s="85" t="s">
        <v>37</v>
      </c>
      <c r="B33" s="135" t="s">
        <v>153</v>
      </c>
      <c r="C33" s="139"/>
      <c r="D33" s="138"/>
      <c r="E33" s="137"/>
      <c r="F33" s="138"/>
      <c r="G33" s="138"/>
      <c r="H33" s="266"/>
    </row>
    <row r="34" spans="1:10" s="75" customFormat="1" ht="18" customHeight="1" x14ac:dyDescent="0.2">
      <c r="A34" s="85"/>
      <c r="B34" s="135"/>
      <c r="C34" s="139"/>
      <c r="D34" s="138" t="s">
        <v>15</v>
      </c>
      <c r="E34" s="137">
        <v>1</v>
      </c>
      <c r="F34" s="138">
        <v>0</v>
      </c>
      <c r="G34" s="138"/>
      <c r="H34" s="266">
        <f>E34*F34</f>
        <v>0</v>
      </c>
    </row>
    <row r="35" spans="1:10" x14ac:dyDescent="0.2">
      <c r="E35" s="137"/>
      <c r="F35" s="138"/>
      <c r="G35" s="138"/>
      <c r="H35" s="138"/>
    </row>
    <row r="36" spans="1:10" s="80" customFormat="1" ht="14.25" x14ac:dyDescent="0.2">
      <c r="A36" s="87"/>
      <c r="B36" s="134"/>
      <c r="C36" s="89"/>
      <c r="D36" s="83"/>
      <c r="E36" s="137"/>
      <c r="F36" s="138"/>
      <c r="G36" s="138"/>
      <c r="H36" s="138"/>
    </row>
    <row r="37" spans="1:10" ht="15" x14ac:dyDescent="0.2">
      <c r="B37" s="140" t="s">
        <v>53</v>
      </c>
      <c r="E37" s="137"/>
      <c r="F37" s="138"/>
      <c r="G37" s="138"/>
      <c r="H37" s="138"/>
    </row>
    <row r="38" spans="1:10" ht="15" x14ac:dyDescent="0.2">
      <c r="B38" s="140"/>
      <c r="E38" s="137"/>
      <c r="F38" s="138"/>
      <c r="G38" s="138"/>
      <c r="H38" s="138"/>
    </row>
    <row r="39" spans="1:10" s="242" customFormat="1" ht="114" x14ac:dyDescent="0.2">
      <c r="A39" s="85" t="s">
        <v>41</v>
      </c>
      <c r="B39" s="135" t="s">
        <v>124</v>
      </c>
      <c r="C39" s="130"/>
      <c r="D39" s="122"/>
      <c r="E39" s="137"/>
      <c r="F39" s="138"/>
      <c r="G39" s="138"/>
      <c r="H39" s="266"/>
    </row>
    <row r="40" spans="1:10" ht="15" x14ac:dyDescent="0.25">
      <c r="A40" s="85"/>
      <c r="B40" s="243" t="s">
        <v>125</v>
      </c>
      <c r="D40" s="138" t="s">
        <v>26</v>
      </c>
      <c r="E40" s="137">
        <v>35</v>
      </c>
      <c r="F40" s="138">
        <v>0</v>
      </c>
      <c r="G40" s="138"/>
      <c r="H40" s="266">
        <f>E40*F40</f>
        <v>0</v>
      </c>
      <c r="J40" s="92"/>
    </row>
    <row r="41" spans="1:10" ht="15" x14ac:dyDescent="0.25">
      <c r="A41" s="85"/>
      <c r="B41" s="243" t="s">
        <v>126</v>
      </c>
      <c r="D41" s="138" t="s">
        <v>26</v>
      </c>
      <c r="E41" s="137">
        <v>28</v>
      </c>
      <c r="F41" s="138">
        <v>0</v>
      </c>
      <c r="G41" s="138"/>
      <c r="H41" s="266">
        <f>E41*F41</f>
        <v>0</v>
      </c>
    </row>
    <row r="42" spans="1:10" ht="15" x14ac:dyDescent="0.25">
      <c r="A42" s="85"/>
      <c r="B42" s="243" t="s">
        <v>130</v>
      </c>
      <c r="D42" s="138" t="s">
        <v>26</v>
      </c>
      <c r="E42" s="137">
        <v>10</v>
      </c>
      <c r="F42" s="138">
        <v>0</v>
      </c>
      <c r="G42" s="138"/>
      <c r="H42" s="138">
        <f>E42*F42</f>
        <v>0</v>
      </c>
    </row>
    <row r="43" spans="1:10" ht="14.25" x14ac:dyDescent="0.2">
      <c r="A43" s="85"/>
      <c r="B43" s="135"/>
      <c r="C43" s="130"/>
      <c r="D43" s="138"/>
      <c r="E43" s="137"/>
      <c r="F43" s="138"/>
      <c r="G43" s="138"/>
      <c r="H43" s="138"/>
    </row>
    <row r="44" spans="1:10" ht="42.75" x14ac:dyDescent="0.2">
      <c r="A44" s="85" t="s">
        <v>39</v>
      </c>
      <c r="B44" s="135" t="s">
        <v>127</v>
      </c>
      <c r="C44" s="130"/>
      <c r="D44" s="122"/>
      <c r="E44" s="137"/>
      <c r="F44" s="138"/>
      <c r="G44" s="138"/>
      <c r="H44" s="138"/>
    </row>
    <row r="45" spans="1:10" ht="14.25" x14ac:dyDescent="0.2">
      <c r="A45" s="85"/>
      <c r="B45" s="135" t="s">
        <v>125</v>
      </c>
      <c r="C45" s="130"/>
      <c r="D45" s="138" t="s">
        <v>26</v>
      </c>
      <c r="E45" s="137">
        <v>35</v>
      </c>
      <c r="F45" s="138">
        <v>0</v>
      </c>
      <c r="G45" s="138"/>
      <c r="H45" s="138">
        <f>E45*F45</f>
        <v>0</v>
      </c>
    </row>
    <row r="46" spans="1:10" ht="14.25" x14ac:dyDescent="0.2">
      <c r="A46" s="85"/>
      <c r="B46" s="135" t="s">
        <v>126</v>
      </c>
      <c r="C46" s="130"/>
      <c r="D46" s="138" t="s">
        <v>26</v>
      </c>
      <c r="E46" s="137">
        <v>28</v>
      </c>
      <c r="F46" s="138">
        <v>0</v>
      </c>
      <c r="G46" s="138"/>
      <c r="H46" s="138">
        <f>E46*F46</f>
        <v>0</v>
      </c>
    </row>
    <row r="47" spans="1:10" ht="18.75" customHeight="1" x14ac:dyDescent="0.2">
      <c r="A47" s="85"/>
      <c r="B47" s="135" t="s">
        <v>130</v>
      </c>
      <c r="D47" s="138" t="s">
        <v>26</v>
      </c>
      <c r="E47" s="137">
        <v>10</v>
      </c>
      <c r="F47" s="138">
        <v>0</v>
      </c>
      <c r="G47" s="138"/>
      <c r="H47" s="138">
        <f>E47*F47</f>
        <v>0</v>
      </c>
    </row>
    <row r="48" spans="1:10" ht="18.75" customHeight="1" x14ac:dyDescent="0.2">
      <c r="A48" s="85"/>
      <c r="B48" s="135"/>
      <c r="C48" s="130"/>
      <c r="D48" s="122"/>
      <c r="E48" s="137"/>
      <c r="F48" s="138"/>
      <c r="G48" s="138"/>
      <c r="H48" s="138"/>
    </row>
    <row r="49" spans="1:8" ht="57" x14ac:dyDescent="0.2">
      <c r="A49" s="85"/>
      <c r="B49" s="135" t="s">
        <v>128</v>
      </c>
      <c r="C49" s="130"/>
      <c r="D49" s="138" t="s">
        <v>14</v>
      </c>
      <c r="E49" s="137">
        <v>12</v>
      </c>
      <c r="F49" s="138">
        <v>0</v>
      </c>
      <c r="G49" s="138"/>
      <c r="H49" s="138">
        <f>E49*F49</f>
        <v>0</v>
      </c>
    </row>
    <row r="50" spans="1:8" ht="15" x14ac:dyDescent="0.25">
      <c r="A50" s="85"/>
      <c r="B50" s="245" t="s">
        <v>129</v>
      </c>
      <c r="C50" s="130"/>
      <c r="D50" s="138"/>
      <c r="E50" s="137"/>
      <c r="F50" s="138"/>
      <c r="G50" s="138"/>
      <c r="H50" s="138"/>
    </row>
    <row r="51" spans="1:8" ht="18.75" customHeight="1" x14ac:dyDescent="0.2">
      <c r="A51" s="85"/>
      <c r="B51" s="135"/>
      <c r="C51" s="130"/>
      <c r="D51" s="122"/>
      <c r="E51" s="137"/>
      <c r="F51" s="138"/>
      <c r="G51" s="138"/>
      <c r="H51" s="138"/>
    </row>
    <row r="52" spans="1:8" ht="18.75" customHeight="1" x14ac:dyDescent="0.2">
      <c r="A52" s="85"/>
      <c r="B52" s="135"/>
      <c r="C52" s="130"/>
      <c r="D52" s="122"/>
      <c r="E52" s="137"/>
      <c r="F52" s="138"/>
      <c r="G52" s="138"/>
      <c r="H52" s="138"/>
    </row>
    <row r="53" spans="1:8" s="129" customFormat="1" ht="15" x14ac:dyDescent="0.2">
      <c r="A53" s="131"/>
      <c r="B53" s="246"/>
      <c r="C53" s="130"/>
      <c r="D53" s="122"/>
      <c r="E53" s="137"/>
      <c r="F53" s="138"/>
      <c r="G53" s="138"/>
      <c r="H53" s="138"/>
    </row>
    <row r="54" spans="1:8" s="129" customFormat="1" ht="71.25" x14ac:dyDescent="0.2">
      <c r="A54" s="132" t="s">
        <v>38</v>
      </c>
      <c r="B54" s="135" t="s">
        <v>121</v>
      </c>
      <c r="C54" s="139"/>
      <c r="D54" s="133"/>
      <c r="E54" s="137"/>
      <c r="F54" s="138"/>
      <c r="G54" s="138"/>
      <c r="H54" s="138"/>
    </row>
    <row r="55" spans="1:8" s="129" customFormat="1" ht="28.5" x14ac:dyDescent="0.2">
      <c r="A55" s="132"/>
      <c r="B55" s="135" t="s">
        <v>122</v>
      </c>
      <c r="C55" s="139"/>
      <c r="D55" s="133"/>
      <c r="E55" s="137"/>
      <c r="F55" s="138"/>
      <c r="G55" s="138"/>
      <c r="H55" s="138"/>
    </row>
    <row r="56" spans="1:8" s="129" customFormat="1" ht="14.25" x14ac:dyDescent="0.2">
      <c r="A56" s="132"/>
      <c r="B56" s="253" t="s">
        <v>131</v>
      </c>
      <c r="C56" s="139"/>
      <c r="D56" s="133" t="s">
        <v>15</v>
      </c>
      <c r="E56" s="137">
        <v>2</v>
      </c>
      <c r="F56" s="138">
        <v>0</v>
      </c>
      <c r="G56" s="138"/>
      <c r="H56" s="138">
        <f>E56*F56</f>
        <v>0</v>
      </c>
    </row>
    <row r="57" spans="1:8" s="129" customFormat="1" ht="15" x14ac:dyDescent="0.2">
      <c r="A57" s="131"/>
      <c r="B57" s="253" t="s">
        <v>132</v>
      </c>
      <c r="C57" s="139"/>
      <c r="D57" s="133" t="s">
        <v>15</v>
      </c>
      <c r="E57" s="137">
        <v>2</v>
      </c>
      <c r="F57" s="138">
        <v>0</v>
      </c>
      <c r="G57" s="138"/>
      <c r="H57" s="138">
        <f>E57*F57</f>
        <v>0</v>
      </c>
    </row>
    <row r="58" spans="1:8" s="129" customFormat="1" ht="15" x14ac:dyDescent="0.2">
      <c r="A58" s="131"/>
      <c r="B58" s="246"/>
      <c r="C58" s="130"/>
      <c r="D58" s="122"/>
      <c r="E58" s="137"/>
      <c r="F58" s="138"/>
      <c r="G58" s="138"/>
      <c r="H58" s="138"/>
    </row>
    <row r="59" spans="1:8" s="129" customFormat="1" ht="30" x14ac:dyDescent="0.25">
      <c r="A59" s="131"/>
      <c r="B59" s="247" t="s">
        <v>133</v>
      </c>
      <c r="C59" s="254"/>
      <c r="D59" s="248"/>
      <c r="E59" s="137"/>
      <c r="F59" s="138"/>
      <c r="G59" s="138"/>
      <c r="H59" s="138"/>
    </row>
    <row r="60" spans="1:8" s="129" customFormat="1" ht="15" x14ac:dyDescent="0.2">
      <c r="A60" s="131"/>
      <c r="B60" s="247" t="s">
        <v>57</v>
      </c>
      <c r="D60" s="129" t="s">
        <v>26</v>
      </c>
      <c r="E60" s="137">
        <v>4</v>
      </c>
      <c r="F60" s="138">
        <v>0</v>
      </c>
      <c r="G60" s="138"/>
      <c r="H60" s="138">
        <f>E60*F60</f>
        <v>0</v>
      </c>
    </row>
    <row r="61" spans="1:8" s="129" customFormat="1" ht="15" x14ac:dyDescent="0.2">
      <c r="A61" s="131"/>
      <c r="B61" s="247" t="s">
        <v>58</v>
      </c>
      <c r="D61" s="129" t="s">
        <v>26</v>
      </c>
      <c r="E61" s="137">
        <v>7</v>
      </c>
      <c r="F61" s="138">
        <v>0</v>
      </c>
      <c r="G61" s="138"/>
      <c r="H61" s="138">
        <f>E61*F61</f>
        <v>0</v>
      </c>
    </row>
    <row r="62" spans="1:8" s="129" customFormat="1" ht="15" x14ac:dyDescent="0.2">
      <c r="A62" s="131"/>
      <c r="B62" s="247" t="s">
        <v>59</v>
      </c>
      <c r="D62" s="129" t="s">
        <v>26</v>
      </c>
      <c r="E62" s="137">
        <v>2</v>
      </c>
      <c r="F62" s="138">
        <v>0</v>
      </c>
      <c r="G62" s="138"/>
      <c r="H62" s="138">
        <f>E62*F62</f>
        <v>0</v>
      </c>
    </row>
    <row r="63" spans="1:8" s="129" customFormat="1" ht="15" x14ac:dyDescent="0.2">
      <c r="A63" s="131"/>
      <c r="B63" s="246"/>
      <c r="C63" s="130"/>
      <c r="D63" s="122"/>
      <c r="E63" s="137"/>
      <c r="F63" s="137"/>
      <c r="G63" s="137"/>
      <c r="H63" s="137"/>
    </row>
    <row r="64" spans="1:8" s="129" customFormat="1" ht="15" x14ac:dyDescent="0.2">
      <c r="A64" s="131"/>
      <c r="B64" s="246"/>
      <c r="C64" s="130"/>
      <c r="D64" s="122"/>
      <c r="E64" s="244"/>
      <c r="F64" s="120"/>
      <c r="G64" s="121"/>
      <c r="H64" s="120"/>
    </row>
    <row r="65" spans="1:8" s="129" customFormat="1" ht="15" x14ac:dyDescent="0.2">
      <c r="A65" s="131"/>
      <c r="B65" s="246"/>
      <c r="C65" s="130"/>
      <c r="D65" s="122"/>
      <c r="E65" s="244"/>
      <c r="F65" s="120"/>
      <c r="G65" s="121"/>
      <c r="H65" s="120"/>
    </row>
    <row r="66" spans="1:8" ht="15.75" x14ac:dyDescent="0.25">
      <c r="B66" s="68" t="s">
        <v>119</v>
      </c>
      <c r="H66" s="249">
        <f>SUM(H20:H65)</f>
        <v>0</v>
      </c>
    </row>
    <row r="69" spans="1:8" ht="15.75" x14ac:dyDescent="0.2">
      <c r="B69" s="68" t="s">
        <v>51</v>
      </c>
    </row>
    <row r="71" spans="1:8" s="128" customFormat="1" ht="84.75" customHeight="1" x14ac:dyDescent="0.2">
      <c r="A71" s="255" t="s">
        <v>41</v>
      </c>
      <c r="B71" s="135" t="s">
        <v>123</v>
      </c>
      <c r="C71" s="256"/>
      <c r="D71" s="257"/>
      <c r="E71" s="258"/>
      <c r="F71" s="259"/>
      <c r="G71" s="259"/>
      <c r="H71" s="259"/>
    </row>
    <row r="72" spans="1:8" s="128" customFormat="1" ht="14.25" x14ac:dyDescent="0.2">
      <c r="A72" s="255"/>
      <c r="B72" s="260"/>
      <c r="C72" s="261" t="s">
        <v>13</v>
      </c>
      <c r="D72" s="127" t="s">
        <v>50</v>
      </c>
      <c r="E72" s="126">
        <v>0.8</v>
      </c>
      <c r="F72" s="65"/>
      <c r="G72" s="125"/>
      <c r="H72" s="124">
        <f>E72/100*H66</f>
        <v>0</v>
      </c>
    </row>
    <row r="73" spans="1:8" s="128" customFormat="1" ht="14.25" x14ac:dyDescent="0.2">
      <c r="A73" s="255"/>
      <c r="B73" s="260"/>
      <c r="C73" s="256"/>
      <c r="D73" s="257"/>
      <c r="E73" s="258"/>
      <c r="F73" s="259"/>
      <c r="G73" s="259"/>
      <c r="H73" s="259"/>
    </row>
    <row r="74" spans="1:8" s="112" customFormat="1" ht="105.75" customHeight="1" x14ac:dyDescent="0.2">
      <c r="A74" s="255" t="s">
        <v>39</v>
      </c>
      <c r="B74" s="260" t="s">
        <v>120</v>
      </c>
      <c r="C74" s="262"/>
      <c r="D74" s="114"/>
      <c r="E74" s="113"/>
      <c r="F74" s="118"/>
      <c r="G74" s="118"/>
      <c r="H74" s="117"/>
    </row>
    <row r="75" spans="1:8" s="112" customFormat="1" ht="14.25" x14ac:dyDescent="0.2">
      <c r="A75" s="116"/>
      <c r="B75" s="263"/>
      <c r="C75" s="261" t="s">
        <v>13</v>
      </c>
      <c r="D75" s="127" t="s">
        <v>50</v>
      </c>
      <c r="E75" s="126">
        <v>0.7</v>
      </c>
      <c r="F75" s="65"/>
      <c r="G75" s="125"/>
      <c r="H75" s="124">
        <f>E75/100*H66</f>
        <v>0</v>
      </c>
    </row>
    <row r="77" spans="1:8" s="80" customFormat="1" ht="133.5" customHeight="1" x14ac:dyDescent="0.2">
      <c r="A77" s="132" t="s">
        <v>38</v>
      </c>
      <c r="B77" s="84" t="s">
        <v>49</v>
      </c>
      <c r="C77" s="136"/>
      <c r="D77" s="94"/>
      <c r="E77" s="93"/>
      <c r="F77" s="101"/>
      <c r="G77" s="101"/>
      <c r="H77" s="101"/>
    </row>
    <row r="78" spans="1:8" s="80" customFormat="1" ht="48" customHeight="1" x14ac:dyDescent="0.2">
      <c r="A78" s="132"/>
      <c r="B78" s="84" t="s">
        <v>48</v>
      </c>
      <c r="C78" s="136"/>
      <c r="D78" s="94"/>
      <c r="E78" s="93"/>
      <c r="F78" s="101"/>
      <c r="G78" s="101"/>
      <c r="H78" s="101"/>
    </row>
    <row r="79" spans="1:8" s="80" customFormat="1" ht="17.25" customHeight="1" x14ac:dyDescent="0.2">
      <c r="A79" s="132"/>
      <c r="B79" s="84" t="s">
        <v>47</v>
      </c>
      <c r="C79" s="136"/>
      <c r="D79" s="94"/>
      <c r="E79" s="93"/>
      <c r="F79" s="101"/>
      <c r="G79" s="101"/>
      <c r="H79" s="101"/>
    </row>
    <row r="80" spans="1:8" s="80" customFormat="1" ht="32.25" customHeight="1" x14ac:dyDescent="0.2">
      <c r="A80" s="132"/>
      <c r="B80" s="84" t="s">
        <v>46</v>
      </c>
      <c r="C80" s="136"/>
      <c r="D80" s="94"/>
      <c r="E80" s="93"/>
      <c r="F80" s="101"/>
      <c r="G80" s="101"/>
      <c r="H80" s="101"/>
    </row>
    <row r="81" spans="1:8" s="80" customFormat="1" ht="14.25" x14ac:dyDescent="0.2">
      <c r="A81" s="85"/>
      <c r="B81" s="84" t="s">
        <v>0</v>
      </c>
      <c r="C81" s="139" t="s">
        <v>0</v>
      </c>
      <c r="D81" s="122" t="s">
        <v>15</v>
      </c>
      <c r="E81" s="93">
        <v>6</v>
      </c>
      <c r="F81" s="123">
        <v>0</v>
      </c>
      <c r="G81" s="121"/>
      <c r="H81" s="123">
        <f>E81*F81</f>
        <v>0</v>
      </c>
    </row>
    <row r="82" spans="1:8" s="80" customFormat="1" ht="14.25" x14ac:dyDescent="0.2">
      <c r="A82" s="85"/>
      <c r="B82" s="84" t="s">
        <v>0</v>
      </c>
      <c r="C82" s="139" t="s">
        <v>0</v>
      </c>
      <c r="D82" s="122" t="s">
        <v>0</v>
      </c>
      <c r="E82" s="93" t="s">
        <v>0</v>
      </c>
      <c r="F82" s="123" t="s">
        <v>0</v>
      </c>
      <c r="G82" s="121"/>
      <c r="H82" s="123" t="s">
        <v>0</v>
      </c>
    </row>
    <row r="83" spans="1:8" s="80" customFormat="1" ht="14.25" x14ac:dyDescent="0.2">
      <c r="A83" s="85"/>
      <c r="B83" s="84"/>
      <c r="C83" s="139"/>
      <c r="D83" s="122"/>
      <c r="E83" s="93"/>
      <c r="F83" s="120"/>
      <c r="G83" s="121"/>
      <c r="H83" s="120"/>
    </row>
    <row r="84" spans="1:8" s="80" customFormat="1" ht="119.25" customHeight="1" x14ac:dyDescent="0.2">
      <c r="A84" s="132" t="s">
        <v>37</v>
      </c>
      <c r="B84" s="135" t="s">
        <v>134</v>
      </c>
      <c r="C84" s="76"/>
      <c r="D84" s="133"/>
      <c r="E84" s="138"/>
      <c r="F84" s="264"/>
      <c r="G84" s="264"/>
      <c r="H84" s="264"/>
    </row>
    <row r="85" spans="1:8" s="80" customFormat="1" ht="14.25" x14ac:dyDescent="0.2">
      <c r="A85" s="132"/>
      <c r="B85" s="135"/>
      <c r="C85" s="265"/>
      <c r="D85" s="133" t="s">
        <v>13</v>
      </c>
      <c r="E85" s="93">
        <v>1</v>
      </c>
      <c r="F85" s="69">
        <v>0</v>
      </c>
      <c r="G85" s="70"/>
      <c r="H85" s="69">
        <f>E85*F85</f>
        <v>0</v>
      </c>
    </row>
    <row r="87" spans="1:8" s="112" customFormat="1" ht="48.75" customHeight="1" x14ac:dyDescent="0.2">
      <c r="A87" s="255" t="s">
        <v>35</v>
      </c>
      <c r="B87" s="119" t="s">
        <v>45</v>
      </c>
      <c r="C87" s="262"/>
      <c r="D87" s="114"/>
      <c r="E87" s="113"/>
      <c r="F87" s="118"/>
      <c r="G87" s="118"/>
      <c r="H87" s="117"/>
    </row>
    <row r="88" spans="1:8" s="112" customFormat="1" ht="14.25" x14ac:dyDescent="0.2">
      <c r="A88" s="116"/>
      <c r="B88" s="115"/>
      <c r="C88" s="262"/>
      <c r="D88" s="114" t="s">
        <v>16</v>
      </c>
      <c r="E88" s="113">
        <v>2</v>
      </c>
      <c r="F88" s="69">
        <v>0</v>
      </c>
      <c r="G88" s="70"/>
      <c r="H88" s="69">
        <f>E88*F88</f>
        <v>0</v>
      </c>
    </row>
    <row r="89" spans="1:8" ht="51" x14ac:dyDescent="0.2">
      <c r="A89" s="166" t="s">
        <v>34</v>
      </c>
      <c r="B89" s="173" t="s">
        <v>63</v>
      </c>
      <c r="C89" s="238"/>
      <c r="D89" s="163"/>
      <c r="E89" s="162"/>
      <c r="F89" s="215" t="s">
        <v>0</v>
      </c>
      <c r="G89" s="172"/>
      <c r="H89" s="171"/>
    </row>
    <row r="90" spans="1:8" x14ac:dyDescent="0.2">
      <c r="A90" s="166"/>
      <c r="B90" s="170"/>
      <c r="C90" s="238"/>
      <c r="D90" s="163" t="s">
        <v>13</v>
      </c>
      <c r="E90" s="162">
        <v>1</v>
      </c>
      <c r="F90" s="214">
        <v>0</v>
      </c>
      <c r="G90" s="239"/>
      <c r="H90" s="142">
        <f>E90*F90</f>
        <v>0</v>
      </c>
    </row>
    <row r="91" spans="1:8" ht="15.75" x14ac:dyDescent="0.25">
      <c r="B91" s="68" t="s">
        <v>44</v>
      </c>
      <c r="H91" s="67">
        <f>SUM(H71:H90)</f>
        <v>0</v>
      </c>
    </row>
  </sheetData>
  <sheetProtection selectLockedCells="1" selectUnlockedCells="1"/>
  <mergeCells count="3">
    <mergeCell ref="B5:H5"/>
    <mergeCell ref="B6:H6"/>
    <mergeCell ref="B8:H8"/>
  </mergeCells>
  <pageMargins left="0.98425196850393704" right="0.39370078740157483" top="0.59055118110236215" bottom="0.59055118110236215" header="0.51181102362204722" footer="0.51181102362204722"/>
  <pageSetup paperSize="9" scale="89" firstPageNumber="0" orientation="portrait" r:id="rId1"/>
  <headerFooter alignWithMargins="0">
    <oddFooter xml:space="preserve">&amp;R&amp;P/&amp;N
</oddFooter>
  </headerFooter>
  <rowBreaks count="2" manualBreakCount="2">
    <brk id="36" max="7" man="1"/>
    <brk id="68" max="7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69BFA2-5A00-4307-8D29-4F6A2C362AEA}">
  <sheetPr transitionEvaluation="1">
    <tabColor rgb="FF00B0F0"/>
  </sheetPr>
  <dimension ref="A1:H78"/>
  <sheetViews>
    <sheetView defaultGridColor="0" view="pageBreakPreview" colorId="8" zoomScaleNormal="100" zoomScaleSheetLayoutView="100" zoomScalePageLayoutView="70" workbookViewId="0">
      <selection activeCell="I81" sqref="I81"/>
    </sheetView>
  </sheetViews>
  <sheetFormatPr defaultColWidth="11" defaultRowHeight="14.25" x14ac:dyDescent="0.2"/>
  <cols>
    <col min="1" max="1" width="3.5703125" style="150" customWidth="1"/>
    <col min="2" max="2" width="46.42578125" style="149" customWidth="1"/>
    <col min="3" max="3" width="8.7109375" style="148" customWidth="1"/>
    <col min="4" max="4" width="5.85546875" style="147" customWidth="1"/>
    <col min="5" max="5" width="5.85546875" style="145" customWidth="1"/>
    <col min="6" max="6" width="11.140625" style="146" customWidth="1"/>
    <col min="7" max="7" width="1.42578125" style="145" customWidth="1"/>
    <col min="8" max="8" width="12.140625" style="144" customWidth="1"/>
    <col min="9" max="16384" width="11" style="143"/>
  </cols>
  <sheetData>
    <row r="1" spans="1:8" ht="29.25" thickBot="1" x14ac:dyDescent="0.25">
      <c r="A1" s="111" t="s">
        <v>18</v>
      </c>
      <c r="B1" s="111" t="s">
        <v>19</v>
      </c>
      <c r="C1" s="233"/>
      <c r="D1" s="109" t="s">
        <v>21</v>
      </c>
      <c r="E1" s="108" t="s">
        <v>22</v>
      </c>
      <c r="F1" s="107" t="s">
        <v>23</v>
      </c>
      <c r="G1" s="106"/>
      <c r="H1" s="105" t="s">
        <v>24</v>
      </c>
    </row>
    <row r="2" spans="1:8" ht="22.5" customHeight="1" x14ac:dyDescent="0.25">
      <c r="A2" s="204"/>
      <c r="B2" s="293" t="s">
        <v>110</v>
      </c>
      <c r="C2" s="294"/>
      <c r="D2" s="294"/>
      <c r="E2" s="294"/>
      <c r="F2" s="294"/>
      <c r="G2" s="294"/>
      <c r="H2" s="294"/>
    </row>
    <row r="3" spans="1:8" ht="30" customHeight="1" x14ac:dyDescent="0.25">
      <c r="A3" s="204"/>
      <c r="B3" s="291" t="s">
        <v>56</v>
      </c>
      <c r="C3" s="295"/>
      <c r="D3" s="295"/>
      <c r="E3" s="295"/>
      <c r="F3" s="295"/>
      <c r="G3" s="295"/>
      <c r="H3" s="295"/>
    </row>
    <row r="4" spans="1:8" ht="15" x14ac:dyDescent="0.25">
      <c r="A4" s="204"/>
      <c r="B4" s="291" t="s">
        <v>43</v>
      </c>
      <c r="C4" s="295"/>
      <c r="D4" s="295"/>
      <c r="E4" s="295"/>
      <c r="F4" s="295"/>
      <c r="G4" s="295"/>
      <c r="H4" s="295"/>
    </row>
    <row r="5" spans="1:8" ht="32.25" customHeight="1" x14ac:dyDescent="0.25">
      <c r="A5" s="204"/>
      <c r="B5" s="291" t="s">
        <v>91</v>
      </c>
      <c r="C5" s="295"/>
      <c r="D5" s="295"/>
      <c r="E5" s="295"/>
      <c r="F5" s="295"/>
      <c r="G5" s="295"/>
      <c r="H5" s="295"/>
    </row>
    <row r="6" spans="1:8" ht="42.75" customHeight="1" x14ac:dyDescent="0.25">
      <c r="A6" s="204"/>
      <c r="B6" s="291" t="s">
        <v>90</v>
      </c>
      <c r="C6" s="292"/>
      <c r="D6" s="292"/>
      <c r="E6" s="292"/>
      <c r="F6" s="292"/>
      <c r="G6" s="292"/>
      <c r="H6" s="292"/>
    </row>
    <row r="9" spans="1:8" ht="20.25" customHeight="1" x14ac:dyDescent="0.25">
      <c r="A9" s="204"/>
      <c r="B9" s="296" t="s">
        <v>42</v>
      </c>
      <c r="C9" s="297"/>
      <c r="D9" s="297"/>
      <c r="E9" s="297"/>
      <c r="F9" s="297"/>
      <c r="G9" s="297"/>
      <c r="H9" s="297"/>
    </row>
    <row r="10" spans="1:8" x14ac:dyDescent="0.2">
      <c r="B10" s="190"/>
      <c r="C10" s="143"/>
      <c r="D10" s="202"/>
      <c r="E10" s="200"/>
      <c r="F10" s="201"/>
      <c r="G10" s="200"/>
      <c r="H10" s="199"/>
    </row>
    <row r="11" spans="1:8" x14ac:dyDescent="0.2">
      <c r="B11" s="190"/>
      <c r="C11" s="143"/>
      <c r="D11" s="202"/>
      <c r="E11" s="200"/>
      <c r="F11" s="201"/>
      <c r="G11" s="200"/>
      <c r="H11" s="199"/>
    </row>
    <row r="12" spans="1:8" ht="15" x14ac:dyDescent="0.25">
      <c r="A12" s="204"/>
      <c r="B12" s="156" t="s">
        <v>88</v>
      </c>
      <c r="C12" s="205"/>
      <c r="D12" s="205"/>
      <c r="E12" s="205"/>
      <c r="F12" s="205"/>
      <c r="G12" s="205"/>
      <c r="H12" s="206">
        <f>H65</f>
        <v>0</v>
      </c>
    </row>
    <row r="13" spans="1:8" ht="15" x14ac:dyDescent="0.25">
      <c r="A13" s="204"/>
      <c r="B13" s="156" t="s">
        <v>64</v>
      </c>
      <c r="C13" s="205"/>
      <c r="D13" s="205"/>
      <c r="E13" s="205"/>
      <c r="F13" s="205"/>
      <c r="G13" s="205"/>
      <c r="H13" s="206">
        <f>H76</f>
        <v>0</v>
      </c>
    </row>
    <row r="14" spans="1:8" ht="15" x14ac:dyDescent="0.25">
      <c r="A14" s="204"/>
      <c r="B14" s="156"/>
      <c r="C14" s="205"/>
      <c r="D14" s="205"/>
      <c r="E14" s="205"/>
      <c r="F14" s="205"/>
      <c r="G14" s="205"/>
      <c r="H14" s="189"/>
    </row>
    <row r="15" spans="1:8" ht="15.75" thickBot="1" x14ac:dyDescent="0.3">
      <c r="A15" s="204"/>
      <c r="B15" s="190" t="s">
        <v>111</v>
      </c>
      <c r="C15" s="143"/>
      <c r="D15" s="202"/>
      <c r="E15" s="200"/>
      <c r="F15" s="199"/>
      <c r="G15" s="199"/>
      <c r="H15" s="203">
        <f>SUM(H12:H13)</f>
        <v>0</v>
      </c>
    </row>
    <row r="16" spans="1:8" x14ac:dyDescent="0.2">
      <c r="B16" s="190"/>
      <c r="C16" s="143"/>
      <c r="D16" s="202"/>
      <c r="E16" s="200"/>
      <c r="F16" s="201"/>
      <c r="G16" s="200"/>
      <c r="H16" s="199"/>
    </row>
    <row r="18" spans="1:8" ht="15" thickBot="1" x14ac:dyDescent="0.25"/>
    <row r="19" spans="1:8" ht="15" thickBot="1" x14ac:dyDescent="0.25">
      <c r="A19" s="198" t="s">
        <v>18</v>
      </c>
      <c r="B19" s="197" t="s">
        <v>19</v>
      </c>
      <c r="C19" s="234" t="s">
        <v>20</v>
      </c>
      <c r="D19" s="196" t="s">
        <v>21</v>
      </c>
      <c r="E19" s="195" t="s">
        <v>22</v>
      </c>
      <c r="F19" s="194" t="s">
        <v>23</v>
      </c>
      <c r="G19" s="193"/>
      <c r="H19" s="192" t="s">
        <v>24</v>
      </c>
    </row>
    <row r="21" spans="1:8" ht="16.5" x14ac:dyDescent="0.2">
      <c r="B21" s="191" t="s">
        <v>89</v>
      </c>
    </row>
    <row r="23" spans="1:8" x14ac:dyDescent="0.2">
      <c r="B23" s="153"/>
      <c r="C23" s="157"/>
      <c r="D23" s="152"/>
      <c r="E23" s="177"/>
      <c r="F23" s="185"/>
      <c r="G23" s="185"/>
      <c r="H23" s="180"/>
    </row>
    <row r="24" spans="1:8" ht="14.25" customHeight="1" x14ac:dyDescent="0.2">
      <c r="B24" s="290" t="s">
        <v>88</v>
      </c>
      <c r="C24" s="290"/>
      <c r="D24" s="290"/>
      <c r="E24" s="290"/>
      <c r="F24" s="185"/>
      <c r="G24" s="185"/>
      <c r="H24" s="180"/>
    </row>
    <row r="25" spans="1:8" ht="30" customHeight="1" x14ac:dyDescent="0.2">
      <c r="B25" s="291" t="s">
        <v>87</v>
      </c>
      <c r="C25" s="291"/>
      <c r="D25" s="291"/>
      <c r="E25" s="291"/>
      <c r="F25" s="291"/>
      <c r="G25" s="291"/>
      <c r="H25" s="291"/>
    </row>
    <row r="26" spans="1:8" ht="15" customHeight="1" x14ac:dyDescent="0.2">
      <c r="B26" s="291" t="s">
        <v>86</v>
      </c>
      <c r="C26" s="292"/>
      <c r="D26" s="292"/>
      <c r="E26" s="292"/>
      <c r="F26" s="292"/>
      <c r="G26" s="292"/>
      <c r="H26" s="292"/>
    </row>
    <row r="27" spans="1:8" x14ac:dyDescent="0.2">
      <c r="C27" s="157"/>
      <c r="D27" s="152"/>
      <c r="E27" s="177"/>
      <c r="F27" s="185"/>
      <c r="G27" s="185"/>
      <c r="H27" s="180"/>
    </row>
    <row r="28" spans="1:8" x14ac:dyDescent="0.2">
      <c r="A28" s="160"/>
      <c r="B28" s="182"/>
      <c r="C28" s="157"/>
      <c r="D28" s="152"/>
      <c r="E28" s="177"/>
      <c r="F28" s="210"/>
      <c r="G28" s="183"/>
      <c r="H28" s="159"/>
    </row>
    <row r="29" spans="1:8" x14ac:dyDescent="0.2">
      <c r="B29" s="181" t="s">
        <v>85</v>
      </c>
      <c r="C29" s="157"/>
      <c r="D29" s="152"/>
      <c r="E29" s="177"/>
      <c r="F29" s="211"/>
      <c r="G29" s="185"/>
      <c r="H29" s="180"/>
    </row>
    <row r="30" spans="1:8" x14ac:dyDescent="0.2">
      <c r="C30" s="157"/>
      <c r="D30" s="152"/>
      <c r="E30" s="177"/>
      <c r="F30" s="211"/>
      <c r="G30" s="185"/>
      <c r="H30" s="180"/>
    </row>
    <row r="31" spans="1:8" x14ac:dyDescent="0.2">
      <c r="C31" s="184"/>
      <c r="D31" s="152"/>
      <c r="E31" s="177"/>
      <c r="F31" s="210"/>
      <c r="G31" s="183"/>
      <c r="H31" s="159"/>
    </row>
    <row r="32" spans="1:8" ht="51" x14ac:dyDescent="0.2">
      <c r="A32" s="150">
        <v>1</v>
      </c>
      <c r="B32" s="182" t="s">
        <v>84</v>
      </c>
      <c r="C32" s="184"/>
      <c r="D32" s="152"/>
      <c r="E32" s="177"/>
      <c r="F32" s="210"/>
      <c r="G32" s="183"/>
      <c r="H32" s="159"/>
    </row>
    <row r="33" spans="1:8" ht="25.5" x14ac:dyDescent="0.2">
      <c r="B33" s="182" t="s">
        <v>83</v>
      </c>
      <c r="C33" s="184"/>
      <c r="D33" s="152"/>
      <c r="E33" s="177"/>
      <c r="F33" s="210"/>
      <c r="G33" s="183"/>
      <c r="H33" s="159"/>
    </row>
    <row r="34" spans="1:8" ht="25.5" x14ac:dyDescent="0.2">
      <c r="B34" s="182" t="s">
        <v>82</v>
      </c>
      <c r="C34" s="184"/>
      <c r="D34" s="152"/>
      <c r="E34" s="177"/>
      <c r="F34" s="210"/>
      <c r="G34" s="183"/>
      <c r="H34" s="159"/>
    </row>
    <row r="35" spans="1:8" ht="76.5" x14ac:dyDescent="0.2">
      <c r="B35" s="182" t="s">
        <v>81</v>
      </c>
      <c r="C35" s="184"/>
      <c r="D35" s="152"/>
      <c r="E35" s="177"/>
      <c r="F35" s="210"/>
      <c r="G35" s="183"/>
      <c r="H35" s="159"/>
    </row>
    <row r="36" spans="1:8" x14ac:dyDescent="0.2">
      <c r="B36" s="182" t="s">
        <v>80</v>
      </c>
      <c r="C36" s="157"/>
      <c r="D36" s="152"/>
      <c r="E36" s="177"/>
      <c r="F36" s="211"/>
      <c r="G36" s="185"/>
      <c r="H36" s="180"/>
    </row>
    <row r="37" spans="1:8" ht="25.5" x14ac:dyDescent="0.2">
      <c r="B37" s="182" t="s">
        <v>79</v>
      </c>
      <c r="C37" s="157"/>
      <c r="D37" s="152"/>
      <c r="E37" s="177"/>
      <c r="F37" s="211"/>
      <c r="G37" s="185"/>
      <c r="H37" s="180"/>
    </row>
    <row r="38" spans="1:8" x14ac:dyDescent="0.2">
      <c r="B38" s="187" t="s">
        <v>0</v>
      </c>
      <c r="C38" s="184" t="s">
        <v>74</v>
      </c>
      <c r="D38" s="152" t="s">
        <v>25</v>
      </c>
      <c r="E38" s="177">
        <v>20</v>
      </c>
      <c r="F38" s="209">
        <v>0</v>
      </c>
      <c r="G38" s="183"/>
      <c r="H38" s="174">
        <f t="shared" ref="H38" si="0">E38*F38</f>
        <v>0</v>
      </c>
    </row>
    <row r="39" spans="1:8" x14ac:dyDescent="0.2">
      <c r="C39" s="184"/>
      <c r="D39" s="152"/>
      <c r="E39" s="177"/>
      <c r="F39" s="210"/>
      <c r="G39" s="183"/>
      <c r="H39" s="159"/>
    </row>
    <row r="40" spans="1:8" x14ac:dyDescent="0.2">
      <c r="C40" s="184"/>
      <c r="D40" s="152"/>
      <c r="E40" s="177"/>
      <c r="F40" s="210"/>
      <c r="G40" s="183"/>
      <c r="H40" s="159"/>
    </row>
    <row r="41" spans="1:8" ht="76.5" x14ac:dyDescent="0.2">
      <c r="A41" s="150">
        <v>2</v>
      </c>
      <c r="B41" s="170" t="s">
        <v>78</v>
      </c>
      <c r="C41" s="184"/>
      <c r="D41" s="152"/>
      <c r="E41" s="177"/>
      <c r="F41" s="210"/>
      <c r="G41" s="183"/>
      <c r="H41" s="159"/>
    </row>
    <row r="42" spans="1:8" ht="25.5" x14ac:dyDescent="0.2">
      <c r="B42" s="149" t="s">
        <v>77</v>
      </c>
      <c r="C42" s="184"/>
      <c r="D42" s="152"/>
      <c r="E42" s="177"/>
      <c r="F42" s="210"/>
      <c r="G42" s="183"/>
      <c r="H42" s="159"/>
    </row>
    <row r="43" spans="1:8" ht="25.5" x14ac:dyDescent="0.2">
      <c r="B43" s="149" t="s">
        <v>76</v>
      </c>
      <c r="C43" s="184"/>
      <c r="D43" s="152"/>
      <c r="E43" s="177"/>
      <c r="F43" s="210"/>
      <c r="G43" s="183"/>
      <c r="H43" s="159"/>
    </row>
    <row r="44" spans="1:8" x14ac:dyDescent="0.2">
      <c r="B44" s="182" t="s">
        <v>73</v>
      </c>
      <c r="C44" s="184" t="s">
        <v>75</v>
      </c>
      <c r="D44" s="152" t="s">
        <v>25</v>
      </c>
      <c r="E44" s="177">
        <v>20</v>
      </c>
      <c r="F44" s="209">
        <v>0</v>
      </c>
      <c r="G44" s="183"/>
      <c r="H44" s="174">
        <f>E44*F44</f>
        <v>0</v>
      </c>
    </row>
    <row r="45" spans="1:8" x14ac:dyDescent="0.2">
      <c r="B45" s="182"/>
      <c r="C45" s="184"/>
      <c r="D45" s="152"/>
      <c r="E45" s="177"/>
      <c r="F45" s="210"/>
      <c r="G45" s="183"/>
      <c r="H45" s="159"/>
    </row>
    <row r="46" spans="1:8" x14ac:dyDescent="0.2">
      <c r="B46" s="188"/>
      <c r="C46" s="184"/>
      <c r="D46" s="152"/>
      <c r="E46" s="177"/>
      <c r="F46" s="210"/>
      <c r="G46" s="183"/>
      <c r="H46" s="159"/>
    </row>
    <row r="47" spans="1:8" x14ac:dyDescent="0.2">
      <c r="A47" s="150">
        <v>3</v>
      </c>
      <c r="B47" s="141" t="s">
        <v>72</v>
      </c>
      <c r="C47" s="235"/>
      <c r="D47" s="152"/>
      <c r="E47" s="177"/>
      <c r="F47" s="213"/>
      <c r="G47" s="176"/>
      <c r="H47" s="180"/>
    </row>
    <row r="48" spans="1:8" x14ac:dyDescent="0.2">
      <c r="B48" s="141"/>
      <c r="C48" s="184" t="s">
        <v>58</v>
      </c>
      <c r="D48" s="152" t="s">
        <v>15</v>
      </c>
      <c r="E48" s="177">
        <v>1</v>
      </c>
      <c r="F48" s="209">
        <v>0</v>
      </c>
      <c r="G48" s="183"/>
      <c r="H48" s="174">
        <f t="shared" ref="H48" si="1">E48*F48</f>
        <v>0</v>
      </c>
    </row>
    <row r="49" spans="1:8" x14ac:dyDescent="0.2">
      <c r="B49" s="182"/>
      <c r="C49" s="184"/>
      <c r="D49" s="152"/>
      <c r="E49" s="177"/>
      <c r="F49" s="210"/>
      <c r="G49" s="183"/>
      <c r="H49" s="159"/>
    </row>
    <row r="50" spans="1:8" ht="25.5" x14ac:dyDescent="0.2">
      <c r="A50" s="150">
        <v>4</v>
      </c>
      <c r="B50" s="141" t="s">
        <v>71</v>
      </c>
      <c r="C50" s="235"/>
      <c r="D50" s="152"/>
      <c r="E50" s="177"/>
      <c r="F50" s="213"/>
      <c r="G50" s="176"/>
      <c r="H50" s="180"/>
    </row>
    <row r="51" spans="1:8" x14ac:dyDescent="0.2">
      <c r="B51" s="141" t="s">
        <v>0</v>
      </c>
      <c r="C51" s="235"/>
      <c r="D51" s="152"/>
      <c r="E51" s="177"/>
      <c r="F51" s="213"/>
      <c r="G51" s="176"/>
      <c r="H51" s="180"/>
    </row>
    <row r="52" spans="1:8" x14ac:dyDescent="0.2">
      <c r="B52" s="141"/>
      <c r="C52" s="184" t="s">
        <v>58</v>
      </c>
      <c r="D52" s="152" t="s">
        <v>15</v>
      </c>
      <c r="E52" s="177">
        <v>1</v>
      </c>
      <c r="F52" s="209">
        <v>0</v>
      </c>
      <c r="G52" s="183"/>
      <c r="H52" s="174">
        <f>E52*F52</f>
        <v>0</v>
      </c>
    </row>
    <row r="53" spans="1:8" x14ac:dyDescent="0.2">
      <c r="B53" s="182"/>
      <c r="C53" s="184"/>
      <c r="D53" s="152"/>
      <c r="E53" s="177"/>
      <c r="F53" s="211"/>
      <c r="G53" s="185"/>
      <c r="H53" s="180"/>
    </row>
    <row r="54" spans="1:8" x14ac:dyDescent="0.2">
      <c r="B54" s="181" t="s">
        <v>70</v>
      </c>
      <c r="C54" s="157"/>
      <c r="D54" s="152"/>
      <c r="E54" s="177"/>
      <c r="F54" s="211"/>
      <c r="G54" s="185"/>
      <c r="H54" s="180"/>
    </row>
    <row r="55" spans="1:8" x14ac:dyDescent="0.2">
      <c r="C55" s="157"/>
      <c r="D55" s="152"/>
      <c r="E55" s="177"/>
      <c r="F55" s="211"/>
      <c r="G55" s="185"/>
      <c r="H55" s="180"/>
    </row>
    <row r="56" spans="1:8" ht="38.25" x14ac:dyDescent="0.2">
      <c r="A56" s="150">
        <v>1</v>
      </c>
      <c r="B56" s="141" t="s">
        <v>69</v>
      </c>
      <c r="C56" s="235"/>
      <c r="D56" s="152"/>
      <c r="E56" s="177"/>
      <c r="F56" s="213"/>
      <c r="G56" s="176"/>
      <c r="H56" s="180"/>
    </row>
    <row r="57" spans="1:8" x14ac:dyDescent="0.2">
      <c r="B57" s="187" t="s">
        <v>109</v>
      </c>
      <c r="C57" s="184" t="s">
        <v>67</v>
      </c>
      <c r="D57" s="152" t="s">
        <v>25</v>
      </c>
      <c r="E57" s="177">
        <v>25</v>
      </c>
      <c r="F57" s="209">
        <v>0</v>
      </c>
      <c r="G57" s="183"/>
      <c r="H57" s="174">
        <f t="shared" ref="H57" si="2">E57*F57</f>
        <v>0</v>
      </c>
    </row>
    <row r="58" spans="1:8" x14ac:dyDescent="0.2">
      <c r="B58" s="187"/>
      <c r="C58" s="157"/>
      <c r="D58" s="152"/>
      <c r="E58" s="177"/>
      <c r="F58" s="210"/>
      <c r="G58" s="183"/>
      <c r="H58" s="159"/>
    </row>
    <row r="59" spans="1:8" ht="63.75" x14ac:dyDescent="0.2">
      <c r="A59" s="160">
        <v>2</v>
      </c>
      <c r="B59" s="188" t="s">
        <v>68</v>
      </c>
      <c r="C59" s="186"/>
      <c r="D59" s="152"/>
      <c r="E59" s="177"/>
      <c r="F59" s="211"/>
      <c r="G59" s="185"/>
      <c r="H59" s="180"/>
    </row>
    <row r="60" spans="1:8" x14ac:dyDescent="0.2">
      <c r="A60" s="160"/>
      <c r="B60" s="141" t="s">
        <v>66</v>
      </c>
      <c r="C60" s="186"/>
      <c r="D60" s="152"/>
      <c r="E60" s="177"/>
      <c r="F60" s="211"/>
      <c r="G60" s="185"/>
      <c r="H60" s="180"/>
    </row>
    <row r="61" spans="1:8" x14ac:dyDescent="0.2">
      <c r="B61" s="170"/>
      <c r="C61" s="186" t="s">
        <v>67</v>
      </c>
      <c r="D61" s="152" t="s">
        <v>15</v>
      </c>
      <c r="E61" s="177">
        <v>1</v>
      </c>
      <c r="F61" s="209">
        <v>0</v>
      </c>
      <c r="G61" s="183"/>
      <c r="H61" s="174">
        <f>E61*F61</f>
        <v>0</v>
      </c>
    </row>
    <row r="62" spans="1:8" s="179" customFormat="1" x14ac:dyDescent="0.2">
      <c r="A62" s="150"/>
      <c r="B62" s="141"/>
      <c r="C62" s="236"/>
      <c r="D62" s="152"/>
      <c r="E62" s="177"/>
      <c r="F62" s="211"/>
      <c r="G62" s="185"/>
      <c r="H62" s="180"/>
    </row>
    <row r="63" spans="1:8" x14ac:dyDescent="0.2">
      <c r="C63" s="237"/>
      <c r="D63" s="152" t="s">
        <v>13</v>
      </c>
      <c r="E63" s="177">
        <v>1</v>
      </c>
      <c r="F63" s="209">
        <v>0</v>
      </c>
      <c r="G63" s="183"/>
      <c r="H63" s="174">
        <f>E63*F63</f>
        <v>0</v>
      </c>
    </row>
    <row r="64" spans="1:8" s="179" customFormat="1" x14ac:dyDescent="0.2">
      <c r="A64" s="150"/>
      <c r="B64" s="149"/>
      <c r="C64" s="235"/>
      <c r="D64" s="152"/>
      <c r="E64" s="177"/>
      <c r="F64" s="213"/>
      <c r="G64" s="176"/>
      <c r="H64" s="180"/>
    </row>
    <row r="65" spans="1:8" s="179" customFormat="1" ht="15" thickBot="1" x14ac:dyDescent="0.25">
      <c r="A65" s="150"/>
      <c r="B65" s="156" t="s">
        <v>65</v>
      </c>
      <c r="C65" s="178"/>
      <c r="D65" s="152"/>
      <c r="E65" s="177"/>
      <c r="F65" s="216"/>
      <c r="G65" s="176"/>
      <c r="H65" s="155">
        <f>SUM(H24:H64)</f>
        <v>0</v>
      </c>
    </row>
    <row r="66" spans="1:8" s="179" customFormat="1" x14ac:dyDescent="0.2">
      <c r="A66" s="150"/>
      <c r="B66" s="156"/>
      <c r="C66" s="178"/>
      <c r="D66" s="152"/>
      <c r="E66" s="177"/>
      <c r="F66" s="216"/>
      <c r="G66" s="176"/>
      <c r="H66" s="154"/>
    </row>
    <row r="67" spans="1:8" s="179" customFormat="1" x14ac:dyDescent="0.2">
      <c r="A67" s="150"/>
      <c r="B67" s="156"/>
      <c r="C67" s="178"/>
      <c r="D67" s="152"/>
      <c r="E67" s="177"/>
      <c r="F67" s="216"/>
      <c r="G67" s="176"/>
      <c r="H67" s="154"/>
    </row>
    <row r="68" spans="1:8" ht="15" x14ac:dyDescent="0.2">
      <c r="B68" s="175" t="s">
        <v>64</v>
      </c>
      <c r="C68" s="157"/>
      <c r="F68" s="212"/>
    </row>
    <row r="69" spans="1:8" x14ac:dyDescent="0.2">
      <c r="A69" s="166"/>
      <c r="B69" s="173"/>
      <c r="C69" s="168"/>
      <c r="D69" s="163"/>
      <c r="E69" s="162"/>
      <c r="F69" s="217"/>
      <c r="G69" s="162"/>
      <c r="H69" s="167"/>
    </row>
    <row r="70" spans="1:8" ht="51" x14ac:dyDescent="0.2">
      <c r="A70" s="166">
        <v>1</v>
      </c>
      <c r="B70" s="173" t="s">
        <v>63</v>
      </c>
      <c r="C70" s="238"/>
      <c r="D70" s="163"/>
      <c r="E70" s="162"/>
      <c r="F70" s="215"/>
      <c r="G70" s="172"/>
      <c r="H70" s="171"/>
    </row>
    <row r="71" spans="1:8" x14ac:dyDescent="0.2">
      <c r="A71" s="166"/>
      <c r="B71" s="170"/>
      <c r="C71" s="238"/>
      <c r="D71" s="163" t="s">
        <v>13</v>
      </c>
      <c r="E71" s="162">
        <v>1</v>
      </c>
      <c r="F71" s="214">
        <v>0</v>
      </c>
      <c r="G71" s="239"/>
      <c r="H71" s="142">
        <f>E71*F71</f>
        <v>0</v>
      </c>
    </row>
    <row r="72" spans="1:8" x14ac:dyDescent="0.2">
      <c r="A72" s="166"/>
      <c r="B72" s="169"/>
      <c r="C72" s="168"/>
      <c r="D72" s="163"/>
      <c r="E72" s="162"/>
      <c r="F72" s="217"/>
      <c r="G72" s="162"/>
      <c r="H72" s="167"/>
    </row>
    <row r="73" spans="1:8" ht="25.5" x14ac:dyDescent="0.2">
      <c r="A73" s="166">
        <v>2</v>
      </c>
      <c r="B73" s="165" t="s">
        <v>62</v>
      </c>
      <c r="C73" s="164"/>
      <c r="D73" s="164"/>
      <c r="E73" s="164"/>
      <c r="F73" s="218"/>
      <c r="G73" s="164"/>
      <c r="H73" s="164"/>
    </row>
    <row r="74" spans="1:8" x14ac:dyDescent="0.2">
      <c r="A74" s="166"/>
      <c r="B74" s="165"/>
      <c r="C74" s="164"/>
      <c r="D74" s="163" t="s">
        <v>16</v>
      </c>
      <c r="E74" s="162">
        <v>1</v>
      </c>
      <c r="F74" s="214">
        <v>0</v>
      </c>
      <c r="G74" s="161"/>
      <c r="H74" s="142">
        <f>F74*E74</f>
        <v>0</v>
      </c>
    </row>
    <row r="75" spans="1:8" x14ac:dyDescent="0.2">
      <c r="B75" s="158"/>
      <c r="C75" s="157"/>
    </row>
    <row r="76" spans="1:8" ht="15" thickBot="1" x14ac:dyDescent="0.25">
      <c r="B76" s="156" t="s">
        <v>60</v>
      </c>
      <c r="C76" s="235"/>
      <c r="D76" s="152"/>
      <c r="E76" s="151"/>
      <c r="H76" s="155">
        <f>SUM(H69:H75)</f>
        <v>0</v>
      </c>
    </row>
    <row r="77" spans="1:8" x14ac:dyDescent="0.2">
      <c r="B77" s="153"/>
      <c r="C77" s="235"/>
      <c r="D77" s="152"/>
      <c r="E77" s="151"/>
      <c r="H77" s="154"/>
    </row>
    <row r="78" spans="1:8" x14ac:dyDescent="0.2">
      <c r="B78" s="153"/>
      <c r="C78" s="235"/>
      <c r="D78" s="152"/>
      <c r="E78" s="151"/>
      <c r="H78" s="180"/>
    </row>
  </sheetData>
  <mergeCells count="9">
    <mergeCell ref="B24:E24"/>
    <mergeCell ref="B26:H26"/>
    <mergeCell ref="B2:H2"/>
    <mergeCell ref="B3:H3"/>
    <mergeCell ref="B6:H6"/>
    <mergeCell ref="B9:H9"/>
    <mergeCell ref="B25:H25"/>
    <mergeCell ref="B4:H4"/>
    <mergeCell ref="B5:H5"/>
  </mergeCells>
  <pageMargins left="0.98425196850393704" right="0.39370078740157483" top="0.59055118110236215" bottom="0.59055118110236215" header="0.51181102362204722" footer="0.51181102362204722"/>
  <pageSetup paperSize="9" scale="92" orientation="portrait" r:id="rId1"/>
  <headerFooter alignWithMargins="0">
    <oddFooter>&amp;R&amp;"Calibri,Običajno"&amp;P/&amp;N</oddFooter>
  </headerFooter>
  <rowBreaks count="1" manualBreakCount="1">
    <brk id="40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6</vt:i4>
      </vt:variant>
      <vt:variant>
        <vt:lpstr>Imenovani obsegi</vt:lpstr>
      </vt:variant>
      <vt:variant>
        <vt:i4>6</vt:i4>
      </vt:variant>
    </vt:vector>
  </HeadingPairs>
  <TitlesOfParts>
    <vt:vector size="12" baseType="lpstr">
      <vt:lpstr>1. stran</vt:lpstr>
      <vt:lpstr>Rekapitulacija GOI del</vt:lpstr>
      <vt:lpstr>SI-REKAPITULACIJA</vt:lpstr>
      <vt:lpstr>SI-Demontaza</vt:lpstr>
      <vt:lpstr>SI-RadOgr</vt:lpstr>
      <vt:lpstr>SI-VoKa</vt:lpstr>
      <vt:lpstr>'1. stran'!Področje_tiskanja</vt:lpstr>
      <vt:lpstr>'Rekapitulacija GOI del'!Področje_tiskanja</vt:lpstr>
      <vt:lpstr>'SI-Demontaza'!Področje_tiskanja</vt:lpstr>
      <vt:lpstr>'SI-RadOgr'!Področje_tiskanja</vt:lpstr>
      <vt:lpstr>'SI-REKAPITULACIJA'!Področje_tiskanja</vt:lpstr>
      <vt:lpstr>'SI-VoKa'!Področje_tiskanja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Katja Jurjevec</cp:lastModifiedBy>
  <cp:lastPrinted>2025-10-28T20:07:20Z</cp:lastPrinted>
  <dcterms:created xsi:type="dcterms:W3CDTF">2022-11-14T00:36:48Z</dcterms:created>
  <dcterms:modified xsi:type="dcterms:W3CDTF">2026-03-05T08:38:40Z</dcterms:modified>
</cp:coreProperties>
</file>